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1.02.21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<sst xmlns="http://schemas.openxmlformats.org/spreadsheetml/2006/main" count="64" uniqueCount="39">
  <si>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Исполнение консолидированного бюджета муниципального образования Северский район по состоянию на 01.02.2021г.</t>
  </si>
  <si>
    <t>Консолидированный - ФАКТ</t>
  </si>
  <si>
    <t>Показатели</t>
  </si>
  <si>
    <t>Ед.изм.</t>
  </si>
  <si>
    <t>Отчетный период</t>
  </si>
  <si>
    <t>Соответствующий период прошлого года</t>
  </si>
  <si>
    <t>Темп (роста %)</t>
  </si>
  <si>
    <t>Объем безвозмездных перечислений (субвенции, дотации) в муниципальный бюджет из краевого бюджета</t>
  </si>
  <si>
    <t>тыс.руб.</t>
  </si>
  <si>
    <t>Исполнение муниципального бюджета</t>
  </si>
  <si>
    <t xml:space="preserve">        по доходам </t>
  </si>
  <si>
    <t xml:space="preserve">        в % к годовому плану</t>
  </si>
  <si>
    <t>%</t>
  </si>
  <si>
    <t>из них по собственным</t>
  </si>
  <si>
    <t xml:space="preserve">   в % к годовому плану </t>
  </si>
  <si>
    <t xml:space="preserve">        по расходам</t>
  </si>
  <si>
    <t xml:space="preserve">в % к годовому плану </t>
  </si>
  <si>
    <t>Дефицит (профицит) бюджета</t>
  </si>
  <si>
    <t>Собственные бюджетные доходы на душу населения</t>
  </si>
  <si>
    <t>руб.</t>
  </si>
  <si>
    <t>Бюджетные доходы с учетом средств, полученных из краевого бюджета, на душу населения</t>
  </si>
  <si>
    <t>Бюджетная обеспеченность региона (объем собственных доходов к  расходам бюджета)</t>
  </si>
  <si>
    <t>Статьи расходов</t>
  </si>
  <si>
    <t>Государственное управление</t>
  </si>
  <si>
    <t xml:space="preserve">        в т.ч. на содержание органов местного самоуправления</t>
  </si>
  <si>
    <t>Сельское хозяйство</t>
  </si>
  <si>
    <t>Образование</t>
  </si>
  <si>
    <t>Культура</t>
  </si>
  <si>
    <t>Здравоохранение</t>
  </si>
  <si>
    <t>Социальная политика</t>
  </si>
  <si>
    <t>ЖКХ</t>
  </si>
  <si>
    <t xml:space="preserve">        в т.ч. благоустройство</t>
  </si>
  <si>
    <t>Транспорт</t>
  </si>
  <si>
    <t>Охрана окружающей среды</t>
  </si>
  <si>
    <t>Другие</t>
  </si>
  <si>
    <t>ИТОГО по району</t>
  </si>
  <si>
    <t>Заместитель начальника финансового управления,</t>
  </si>
  <si>
    <t>начальник бюджетного отдела</t>
  </si>
  <si>
    <t>М.Г.Саркисова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</si>
</sst>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_-* #,##0.00_р_._-;\-* #,##0.00_р_._-;_-* \-??_р_._-;_-@_-"/>
  </numFmts>
  <fonts count="5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vertical="center" wrapText="1"/>
    </xf>
    <xf numFmtId="164" fontId="2" fillId="0" borderId="5" xfId="0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4" fontId="2" fillId="0" borderId="8" xfId="0" applyFont="1" applyBorder="1" applyAlignment="1">
      <alignment vertical="center" wrapText="1"/>
    </xf>
    <xf numFmtId="164" fontId="2" fillId="0" borderId="9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/>
    </xf>
    <xf numFmtId="164" fontId="2" fillId="0" borderId="11" xfId="0" applyFont="1" applyBorder="1" applyAlignment="1">
      <alignment vertical="center" wrapText="1"/>
    </xf>
    <xf numFmtId="164" fontId="2" fillId="0" borderId="12" xfId="0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4" fontId="2" fillId="0" borderId="14" xfId="0" applyFont="1" applyBorder="1" applyAlignment="1">
      <alignment vertical="center" wrapText="1"/>
    </xf>
    <xf numFmtId="164" fontId="2" fillId="0" borderId="15" xfId="0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4" fontId="2" fillId="0" borderId="17" xfId="0" applyFont="1" applyBorder="1" applyAlignment="1">
      <alignment vertical="center" wrapText="1"/>
    </xf>
    <xf numFmtId="164" fontId="2" fillId="0" borderId="6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2" fillId="0" borderId="18" xfId="0" applyFont="1" applyBorder="1" applyAlignment="1">
      <alignment vertical="center" wrapText="1"/>
    </xf>
    <xf numFmtId="164" fontId="2" fillId="0" borderId="19" xfId="0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wrapText="1"/>
    </xf>
    <xf numFmtId="164" fontId="2" fillId="0" borderId="0" xfId="0" applyFont="1" applyAlignment="1">
      <alignment wrapText="1"/>
    </xf>
    <xf numFmtId="164" fontId="2" fillId="0" borderId="21" xfId="0" applyFont="1" applyBorder="1" applyAlignment="1">
      <alignment horizontal="center" vertical="center" wrapText="1"/>
    </xf>
    <xf numFmtId="164" fontId="2" fillId="0" borderId="22" xfId="0" applyFont="1" applyBorder="1" applyAlignment="1">
      <alignment horizontal="center" vertical="center" wrapText="1"/>
    </xf>
    <xf numFmtId="164" fontId="2" fillId="0" borderId="4" xfId="0" applyFont="1" applyBorder="1" applyAlignment="1">
      <alignment wrapText="1"/>
    </xf>
    <xf numFmtId="164" fontId="2" fillId="0" borderId="5" xfId="0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4" fontId="2" fillId="0" borderId="17" xfId="0" applyFont="1" applyBorder="1" applyAlignment="1">
      <alignment wrapText="1"/>
    </xf>
    <xf numFmtId="164" fontId="2" fillId="0" borderId="6" xfId="0" applyFont="1" applyBorder="1" applyAlignment="1">
      <alignment horizontal="center"/>
    </xf>
    <xf numFmtId="164" fontId="2" fillId="0" borderId="8" xfId="0" applyFont="1" applyBorder="1" applyAlignment="1">
      <alignment wrapText="1"/>
    </xf>
    <xf numFmtId="165" fontId="2" fillId="0" borderId="1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165" fontId="2" fillId="0" borderId="9" xfId="15" applyNumberFormat="1" applyFont="1" applyFill="1" applyBorder="1" applyAlignment="1" applyProtection="1">
      <alignment horizontal="center"/>
      <protection/>
    </xf>
    <xf numFmtId="164" fontId="2" fillId="0" borderId="11" xfId="0" applyFont="1" applyBorder="1" applyAlignment="1">
      <alignment wrapText="1"/>
    </xf>
    <xf numFmtId="164" fontId="2" fillId="0" borderId="12" xfId="0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164" fontId="2" fillId="0" borderId="14" xfId="0" applyFont="1" applyBorder="1" applyAlignment="1">
      <alignment wrapText="1"/>
    </xf>
    <xf numFmtId="164" fontId="2" fillId="0" borderId="15" xfId="0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C48" sqref="C48"/>
    </sheetView>
  </sheetViews>
  <sheetFormatPr defaultColWidth="9.00390625" defaultRowHeight="12.75"/>
  <cols>
    <col min="1" max="1" width="38.625" style="1" customWidth="1"/>
    <col min="2" max="2" width="13.625" style="2" customWidth="1"/>
    <col min="3" max="3" width="15.25390625" style="2" customWidth="1"/>
    <col min="4" max="4" width="19.50390625" style="2" customWidth="1"/>
    <col min="5" max="5" width="16.375" style="2" customWidth="1"/>
    <col min="6" max="6" width="8.50390625" style="2" customWidth="1"/>
    <col min="7" max="7" width="9.00390625" style="1" hidden="1" customWidth="1"/>
    <col min="8" max="251" width="9.125" style="1" customWidth="1"/>
  </cols>
  <sheetData>
    <row r="1" spans="1:5" ht="38.25" customHeight="1">
      <c r="A1" s="3" t="s">
        <v>0</v>
      </c>
      <c r="B1" s="3"/>
      <c r="C1" s="3"/>
      <c r="D1" s="3"/>
      <c r="E1" s="3"/>
    </row>
    <row r="2" spans="1:5" ht="15" customHeight="1">
      <c r="A2" s="4" t="s">
        <v>1</v>
      </c>
      <c r="B2" s="4"/>
      <c r="C2" s="4"/>
      <c r="D2" s="4"/>
      <c r="E2" s="4"/>
    </row>
    <row r="3" ht="16.5" hidden="1"/>
    <row r="4" spans="1:5" ht="48.75" customHeight="1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</row>
    <row r="5" spans="1:6" ht="68.25" customHeight="1">
      <c r="A5" s="8" t="s">
        <v>7</v>
      </c>
      <c r="B5" s="9" t="s">
        <v>8</v>
      </c>
      <c r="C5" s="10">
        <v>65688.7</v>
      </c>
      <c r="D5" s="11">
        <v>60559.4</v>
      </c>
      <c r="E5" s="12">
        <f>C5/D5*100</f>
        <v>108.46986594979472</v>
      </c>
      <c r="F5" s="13"/>
    </row>
    <row r="6" spans="1:6" ht="16.5">
      <c r="A6" s="14" t="s">
        <v>9</v>
      </c>
      <c r="B6" s="15"/>
      <c r="C6" s="16"/>
      <c r="D6" s="15"/>
      <c r="E6" s="17"/>
      <c r="F6" s="13"/>
    </row>
    <row r="7" spans="1:6" ht="15.75" customHeight="1">
      <c r="A7" s="14" t="s">
        <v>10</v>
      </c>
      <c r="B7" s="15" t="s">
        <v>8</v>
      </c>
      <c r="C7" s="16">
        <v>106885.8</v>
      </c>
      <c r="D7" s="18">
        <v>126385.9</v>
      </c>
      <c r="E7" s="17">
        <f aca="true" t="shared" si="0" ref="E7:E16">C7/D7*100</f>
        <v>84.57098457976721</v>
      </c>
      <c r="F7" s="13"/>
    </row>
    <row r="8" spans="1:6" ht="16.5">
      <c r="A8" s="14" t="s">
        <v>11</v>
      </c>
      <c r="B8" s="15" t="s">
        <v>12</v>
      </c>
      <c r="C8" s="16">
        <v>3.1</v>
      </c>
      <c r="D8" s="18">
        <v>4.7</v>
      </c>
      <c r="E8" s="17">
        <f t="shared" si="0"/>
        <v>65.95744680851064</v>
      </c>
      <c r="F8" s="13"/>
    </row>
    <row r="9" spans="1:6" ht="16.5">
      <c r="A9" s="14" t="s">
        <v>13</v>
      </c>
      <c r="B9" s="15" t="s">
        <v>8</v>
      </c>
      <c r="C9" s="19">
        <v>48860</v>
      </c>
      <c r="D9" s="18">
        <v>65913.2</v>
      </c>
      <c r="E9" s="17">
        <f t="shared" si="0"/>
        <v>74.12779230867262</v>
      </c>
      <c r="F9" s="13"/>
    </row>
    <row r="10" spans="1:6" ht="16.5">
      <c r="A10" s="14" t="s">
        <v>14</v>
      </c>
      <c r="B10" s="15" t="s">
        <v>12</v>
      </c>
      <c r="C10" s="19">
        <v>4.1</v>
      </c>
      <c r="D10" s="18">
        <v>5.9</v>
      </c>
      <c r="E10" s="17">
        <f t="shared" si="0"/>
        <v>69.4915254237288</v>
      </c>
      <c r="F10" s="13"/>
    </row>
    <row r="11" spans="1:6" ht="16.5">
      <c r="A11" s="14" t="s">
        <v>15</v>
      </c>
      <c r="B11" s="15" t="s">
        <v>8</v>
      </c>
      <c r="C11" s="19">
        <v>84373.6</v>
      </c>
      <c r="D11" s="18">
        <v>72074.9</v>
      </c>
      <c r="E11" s="17">
        <f t="shared" si="0"/>
        <v>117.06377671006136</v>
      </c>
      <c r="F11" s="13"/>
    </row>
    <row r="12" spans="1:6" ht="16.5">
      <c r="A12" s="20" t="s">
        <v>16</v>
      </c>
      <c r="B12" s="21" t="s">
        <v>12</v>
      </c>
      <c r="C12" s="22">
        <v>2.4</v>
      </c>
      <c r="D12" s="23">
        <v>2.6</v>
      </c>
      <c r="E12" s="24">
        <f t="shared" si="0"/>
        <v>92.3076923076923</v>
      </c>
      <c r="F12" s="13"/>
    </row>
    <row r="13" spans="1:6" ht="16.5">
      <c r="A13" s="25" t="s">
        <v>17</v>
      </c>
      <c r="B13" s="26" t="s">
        <v>8</v>
      </c>
      <c r="C13" s="27">
        <f>C7-C11</f>
        <v>22512.199999999997</v>
      </c>
      <c r="D13" s="27">
        <v>54311</v>
      </c>
      <c r="E13" s="28">
        <f t="shared" si="0"/>
        <v>41.45053488243634</v>
      </c>
      <c r="F13" s="13"/>
    </row>
    <row r="14" spans="1:13" ht="31.5" customHeight="1">
      <c r="A14" s="29" t="s">
        <v>18</v>
      </c>
      <c r="B14" s="30" t="s">
        <v>19</v>
      </c>
      <c r="C14" s="10">
        <f>(C9/124169)*1000</f>
        <v>393.49596114972337</v>
      </c>
      <c r="D14" s="10">
        <v>539.1</v>
      </c>
      <c r="E14" s="12">
        <f t="shared" si="0"/>
        <v>72.99127455939963</v>
      </c>
      <c r="F14" s="13"/>
      <c r="H14" s="31"/>
      <c r="I14" s="31"/>
      <c r="J14" s="31"/>
      <c r="K14" s="31"/>
      <c r="L14" s="31"/>
      <c r="M14" s="31"/>
    </row>
    <row r="15" spans="1:6" ht="52.5" customHeight="1">
      <c r="A15" s="14" t="s">
        <v>20</v>
      </c>
      <c r="B15" s="15" t="s">
        <v>19</v>
      </c>
      <c r="C15" s="18">
        <f>(C7/124169)*1000</f>
        <v>860.8090586217172</v>
      </c>
      <c r="D15" s="18">
        <v>1033.7</v>
      </c>
      <c r="E15" s="17">
        <f t="shared" si="0"/>
        <v>83.2745534121812</v>
      </c>
      <c r="F15" s="13"/>
    </row>
    <row r="16" spans="1:6" ht="51" customHeight="1">
      <c r="A16" s="32" t="s">
        <v>21</v>
      </c>
      <c r="B16" s="33" t="s">
        <v>12</v>
      </c>
      <c r="C16" s="34">
        <f>C9/C11*100</f>
        <v>57.90910901040135</v>
      </c>
      <c r="D16" s="34">
        <v>91.5</v>
      </c>
      <c r="E16" s="35">
        <f t="shared" si="0"/>
        <v>63.28864372721459</v>
      </c>
      <c r="F16" s="36"/>
    </row>
    <row r="17" ht="16.5">
      <c r="A17" s="37"/>
    </row>
    <row r="18" ht="16.5" hidden="1">
      <c r="A18" s="37"/>
    </row>
    <row r="19" spans="1:5" ht="74.25" customHeight="1">
      <c r="A19" s="38" t="s">
        <v>22</v>
      </c>
      <c r="B19" s="38" t="s">
        <v>3</v>
      </c>
      <c r="C19" s="5" t="s">
        <v>4</v>
      </c>
      <c r="D19" s="39" t="s">
        <v>5</v>
      </c>
      <c r="E19" s="5" t="s">
        <v>6</v>
      </c>
    </row>
    <row r="20" spans="1:6" ht="16.5">
      <c r="A20" s="40" t="s">
        <v>23</v>
      </c>
      <c r="B20" s="41" t="s">
        <v>8</v>
      </c>
      <c r="C20" s="42">
        <v>14531.4</v>
      </c>
      <c r="D20" s="43">
        <v>13799.8</v>
      </c>
      <c r="E20" s="44">
        <f aca="true" t="shared" si="1" ref="E20:E32">C20/D20*100</f>
        <v>105.30152610907405</v>
      </c>
      <c r="F20" s="13"/>
    </row>
    <row r="21" spans="1:6" ht="27.75">
      <c r="A21" s="45" t="s">
        <v>24</v>
      </c>
      <c r="B21" s="46" t="s">
        <v>8</v>
      </c>
      <c r="C21" s="19">
        <v>7463.9</v>
      </c>
      <c r="D21" s="19">
        <v>8187.1</v>
      </c>
      <c r="E21" s="44">
        <f t="shared" si="1"/>
        <v>91.16659134492066</v>
      </c>
      <c r="F21" s="13"/>
    </row>
    <row r="22" spans="1:6" ht="16.5">
      <c r="A22" s="47" t="s">
        <v>25</v>
      </c>
      <c r="B22" s="16" t="s">
        <v>8</v>
      </c>
      <c r="C22" s="19">
        <v>0</v>
      </c>
      <c r="D22" s="19">
        <v>0</v>
      </c>
      <c r="E22" s="44" t="e">
        <f t="shared" si="1"/>
        <v>#DIV/0!</v>
      </c>
      <c r="F22" s="13"/>
    </row>
    <row r="23" spans="1:6" ht="16.5">
      <c r="A23" s="47" t="s">
        <v>26</v>
      </c>
      <c r="B23" s="16" t="s">
        <v>8</v>
      </c>
      <c r="C23" s="19">
        <v>33461</v>
      </c>
      <c r="D23" s="19">
        <v>32899.4</v>
      </c>
      <c r="E23" s="48">
        <f t="shared" si="1"/>
        <v>101.7070220125595</v>
      </c>
      <c r="F23" s="13"/>
    </row>
    <row r="24" spans="1:6" ht="16.5">
      <c r="A24" s="47" t="s">
        <v>27</v>
      </c>
      <c r="B24" s="16" t="s">
        <v>8</v>
      </c>
      <c r="C24" s="19">
        <v>16808.8</v>
      </c>
      <c r="D24" s="19">
        <v>7476.6</v>
      </c>
      <c r="E24" s="48">
        <f t="shared" si="1"/>
        <v>224.81876788914744</v>
      </c>
      <c r="F24" s="13"/>
    </row>
    <row r="25" spans="1:6" ht="16.5">
      <c r="A25" s="47" t="s">
        <v>28</v>
      </c>
      <c r="B25" s="16" t="s">
        <v>8</v>
      </c>
      <c r="C25" s="19">
        <v>0</v>
      </c>
      <c r="D25" s="19">
        <v>0</v>
      </c>
      <c r="E25" s="48" t="e">
        <f t="shared" si="1"/>
        <v>#DIV/0!</v>
      </c>
      <c r="F25" s="13"/>
    </row>
    <row r="26" spans="1:6" s="31" customFormat="1" ht="16.5">
      <c r="A26" s="14" t="s">
        <v>29</v>
      </c>
      <c r="B26" s="15" t="s">
        <v>8</v>
      </c>
      <c r="C26" s="18">
        <v>7054.6</v>
      </c>
      <c r="D26" s="18">
        <v>6645.4</v>
      </c>
      <c r="E26" s="17">
        <f t="shared" si="1"/>
        <v>106.15764288078972</v>
      </c>
      <c r="F26" s="49"/>
    </row>
    <row r="27" spans="1:6" ht="16.5">
      <c r="A27" s="47" t="s">
        <v>30</v>
      </c>
      <c r="B27" s="16" t="s">
        <v>8</v>
      </c>
      <c r="C27" s="19">
        <v>3449.3</v>
      </c>
      <c r="D27" s="19">
        <v>3694.6</v>
      </c>
      <c r="E27" s="48">
        <f t="shared" si="1"/>
        <v>93.36058030639313</v>
      </c>
      <c r="F27" s="13"/>
    </row>
    <row r="28" spans="1:6" ht="16.5">
      <c r="A28" s="47" t="s">
        <v>31</v>
      </c>
      <c r="B28" s="16" t="s">
        <v>8</v>
      </c>
      <c r="C28" s="19">
        <v>1677.8</v>
      </c>
      <c r="D28" s="19">
        <v>651.6</v>
      </c>
      <c r="E28" s="48">
        <f t="shared" si="1"/>
        <v>257.4892572130141</v>
      </c>
      <c r="F28" s="13"/>
    </row>
    <row r="29" spans="1:6" ht="16.5">
      <c r="A29" s="47" t="s">
        <v>32</v>
      </c>
      <c r="B29" s="16" t="s">
        <v>8</v>
      </c>
      <c r="C29" s="19">
        <v>0</v>
      </c>
      <c r="D29" s="19">
        <v>0</v>
      </c>
      <c r="E29" s="48" t="e">
        <f t="shared" si="1"/>
        <v>#DIV/0!</v>
      </c>
      <c r="F29" s="13"/>
    </row>
    <row r="30" spans="1:6" ht="18.75" customHeight="1">
      <c r="A30" s="47" t="s">
        <v>33</v>
      </c>
      <c r="B30" s="16" t="s">
        <v>8</v>
      </c>
      <c r="C30" s="50">
        <v>859</v>
      </c>
      <c r="D30" s="50">
        <v>335.5</v>
      </c>
      <c r="E30" s="48">
        <f t="shared" si="1"/>
        <v>256.0357675111773</v>
      </c>
      <c r="F30" s="13"/>
    </row>
    <row r="31" spans="1:6" ht="16.5">
      <c r="A31" s="51" t="s">
        <v>34</v>
      </c>
      <c r="B31" s="52" t="s">
        <v>8</v>
      </c>
      <c r="C31" s="22">
        <f>C32-C20-C22-C23-C24-C25-C26-C27-C29-C30</f>
        <v>8209.500000000011</v>
      </c>
      <c r="D31" s="22">
        <f>D32-D20-D22-D23-D24-D25-D26-D27-D29-D30</f>
        <v>7223.599999999991</v>
      </c>
      <c r="E31" s="53">
        <f t="shared" si="1"/>
        <v>113.6483193975306</v>
      </c>
      <c r="F31" s="13"/>
    </row>
    <row r="32" spans="1:6" ht="21.75" customHeight="1">
      <c r="A32" s="54" t="s">
        <v>35</v>
      </c>
      <c r="B32" s="55" t="s">
        <v>8</v>
      </c>
      <c r="C32" s="56">
        <f>C11</f>
        <v>84373.6</v>
      </c>
      <c r="D32" s="56">
        <f>D11</f>
        <v>72074.9</v>
      </c>
      <c r="E32" s="57">
        <f t="shared" si="1"/>
        <v>117.06377671006136</v>
      </c>
      <c r="F32" s="13"/>
    </row>
    <row r="33" spans="4:5" ht="16.5" hidden="1">
      <c r="D33" s="13"/>
      <c r="E33" s="13"/>
    </row>
    <row r="35" ht="16.5">
      <c r="A35" s="1" t="s">
        <v>36</v>
      </c>
    </row>
    <row r="36" spans="1:5" ht="12.75" customHeight="1">
      <c r="A36" s="1" t="s">
        <v>37</v>
      </c>
      <c r="E36" s="2" t="s">
        <v>38</v>
      </c>
    </row>
    <row r="37" ht="16.5" hidden="1"/>
    <row r="38" ht="16.5" hidden="1"/>
    <row r="39" ht="16.5">
      <c r="A39" s="58"/>
    </row>
    <row r="40" ht="16.5">
      <c r="A40" s="58"/>
    </row>
  </sheetData>
  <sheetProtection selectLockedCells="1" selectUnlockedCells="1"/>
  <mergeCells count="2">
    <mergeCell ref="A1:E1"/>
    <mergeCell ref="A2:E2"/>
  </mergeCells>
  <printOptions/>
  <pageMargins left="0.7" right="0.7" top="0.75" bottom="0.7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2020-10-16T10:57:35Z</cp:lastPrinted>
  <dcterms:modified xsi:type="dcterms:W3CDTF">2021-02-18T12:51:05Z</dcterms:modified>
  <cp:category/>
  <cp:version/>
  <cp:contentType/>
  <cp:contentStatus/>
  <cp:revision>33</cp:revision>
</cp:coreProperties>
</file>