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\управление жкх\Документы Полын\Женя\программа ТЭК\ТЭК изм 01.04.2022\"/>
    </mc:Choice>
  </mc:AlternateContent>
  <xr:revisionPtr revIDLastSave="0" documentId="8_{03E44E65-4420-41B7-B04B-25A111884FFB}" xr6:coauthVersionLast="47" xr6:coauthVersionMax="47" xr10:uidLastSave="{00000000-0000-0000-0000-000000000000}"/>
  <bookViews>
    <workbookView xWindow="-120" yWindow="-120" windowWidth="20730" windowHeight="11160" xr2:uid="{835EFD28-0978-4AED-93E0-AC274214D8C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I43" i="1" s="1"/>
  <c r="L44" i="1"/>
  <c r="L43" i="1" s="1"/>
  <c r="M44" i="1"/>
  <c r="M43" i="1" s="1"/>
  <c r="O44" i="1"/>
  <c r="O43" i="1" s="1"/>
  <c r="N44" i="1"/>
  <c r="N43" i="1" s="1"/>
  <c r="K44" i="1"/>
  <c r="J44" i="1"/>
  <c r="F43" i="1"/>
  <c r="G43" i="1"/>
  <c r="H44" i="1"/>
  <c r="H43" i="1" s="1"/>
  <c r="G44" i="1"/>
  <c r="F44" i="1"/>
  <c r="K43" i="1"/>
  <c r="J43" i="1"/>
  <c r="E46" i="1"/>
  <c r="E45" i="1"/>
  <c r="E47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44" i="1" l="1"/>
  <c r="E43" i="1"/>
</calcChain>
</file>

<file path=xl/sharedStrings.xml><?xml version="1.0" encoding="utf-8"?>
<sst xmlns="http://schemas.openxmlformats.org/spreadsheetml/2006/main" count="88" uniqueCount="36">
  <si>
    <t>Наименований предприятий</t>
  </si>
  <si>
    <t>№ п/п</t>
  </si>
  <si>
    <t>Статус 1</t>
  </si>
  <si>
    <t>Источники финансирования</t>
  </si>
  <si>
    <t>Объем финансирования, всего (тыс. руб.)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</si>
  <si>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</si>
  <si>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</si>
  <si>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</si>
  <si>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</si>
  <si>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</si>
  <si>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</si>
  <si>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</si>
  <si>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</si>
  <si>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</si>
  <si>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</si>
  <si>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Непосредственный результат реализации  мероприятий</t>
  </si>
  <si>
    <t>Муниципальный заказчик мероприятия, ответственный за выполнение мероприятий и получатель субсидий (субвенция, иных межбюджетных трансфертов)</t>
  </si>
  <si>
    <t>в том числе по годам</t>
  </si>
  <si>
    <t>Техническое обслуживание, оплата страховых взнов, текущий ремонт и аварийно-диспетческое обеспечение газораспределительной сети "Подводящий газопровод среднего давления от Новодмитриевской ГРС до ст-цы Калужской"</t>
  </si>
  <si>
    <t>Пуск газа в надземный газопровод низкого давления и газовое оборудование по адресу: ст. Северская в р-не ул. Таманская и ул. Украинская л. 1,2,3</t>
  </si>
  <si>
    <t>Поставка газа - подводящий газопровод: Краснодарский край, Северский р-н, ст. Калужская</t>
  </si>
  <si>
    <t>Подготовительные пуско-наладочные и другие работы по строительству объекта "Газоснабжение ст. Убинской Северского района"</t>
  </si>
  <si>
    <t>Пуск газа в надземный газопровод  низкого давления и пуско-наладка для обеспечения квартир газом в Краснодарском крае, Северском районе, ст. Северской</t>
  </si>
  <si>
    <t>Техническое ослуживание, оплата страховых взносов, текущий ремонт и аварийно-диспетческое обеспечение  системы газораспределения и газопотребления объекта "Газоснабжение" ст. Убинской Северского района"</t>
  </si>
  <si>
    <t>Выполнение кадастровых работ по формированию техническоого плана объекта "Газоснабжение ст. Убинской Северского района"</t>
  </si>
  <si>
    <t>Итого</t>
  </si>
  <si>
    <t>Всего</t>
  </si>
  <si>
    <t>Местный бюджет</t>
  </si>
  <si>
    <t>Федеральный бюджет</t>
  </si>
  <si>
    <t>Краевой бюджет</t>
  </si>
  <si>
    <t>Внебюджетные источники</t>
  </si>
  <si>
    <t>Обеспечение населения газом</t>
  </si>
  <si>
    <t xml:space="preserve">Управление капитального строительства Управление имущественных отношений </t>
  </si>
  <si>
    <t>Управление архитектуры и капитального строительства</t>
  </si>
  <si>
    <t xml:space="preserve">Управление капитального строительства </t>
  </si>
  <si>
    <t>3. Перечень мероприятий подпрограммы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</si>
</sst>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7CD46-B5B3-4B62-89DE-BD4A1C7257B4}">
  <sheetPr>
    <pageSetUpPr fitToPage="1"/>
  </sheetPr>
  <dimension ref="A1:Q47"/>
  <sheetViews>
    <sheetView tabSelected="1" topLeftCell="A16" zoomScale="80" zoomScaleNormal="80" workbookViewId="0">
      <selection activeCell="O42" sqref="O42"/>
    </sheetView>
  </sheetViews>
  <sheetFormatPr defaultRowHeight="12.75" x14ac:dyDescent="0.2"/>
  <cols>
    <col min="1" max="1" width="4.85546875" style="12" customWidth="1"/>
    <col min="2" max="2" width="44.5703125" style="12" customWidth="1"/>
    <col min="3" max="3" width="9.140625" style="5"/>
    <col min="4" max="4" width="16.140625" style="5" customWidth="1"/>
    <col min="5" max="5" width="15" style="5" customWidth="1"/>
    <col min="6" max="6" width="9.42578125" style="6" customWidth="1"/>
    <col min="7" max="7" width="9.85546875" style="6" customWidth="1"/>
    <col min="8" max="8" width="9.28515625" style="6" customWidth="1"/>
    <col min="9" max="9" width="9" style="6" customWidth="1"/>
    <col min="10" max="10" width="11.140625" style="6" customWidth="1"/>
    <col min="11" max="11" width="9.140625" style="6"/>
    <col min="12" max="12" width="9.28515625" style="6" customWidth="1"/>
    <col min="13" max="15" width="9.140625" style="6"/>
    <col min="16" max="16" width="16.28515625" style="5" customWidth="1"/>
    <col min="17" max="17" width="21" style="6" customWidth="1"/>
    <col min="18" max="16384" width="9.140625" style="5"/>
  </cols>
  <sheetData>
    <row r="1" spans="1:17" x14ac:dyDescent="0.2">
      <c r="C1" s="12"/>
    </row>
    <row r="2" spans="1:17" x14ac:dyDescent="0.2">
      <c r="E2" s="18" t="s">
        <v>35</v>
      </c>
      <c r="F2" s="19"/>
      <c r="G2" s="19"/>
      <c r="H2" s="19"/>
      <c r="I2" s="19"/>
      <c r="J2" s="19"/>
    </row>
    <row r="3" spans="1:17" x14ac:dyDescent="0.2">
      <c r="E3" s="19"/>
      <c r="F3" s="19"/>
      <c r="G3" s="19"/>
      <c r="H3" s="19"/>
      <c r="I3" s="19"/>
      <c r="J3" s="19"/>
    </row>
    <row r="5" spans="1:17" ht="111.75" customHeight="1" x14ac:dyDescent="0.25">
      <c r="A5" s="3" t="s">
        <v>1</v>
      </c>
      <c r="B5" s="4" t="s">
        <v>0</v>
      </c>
      <c r="C5" s="4" t="s">
        <v>2</v>
      </c>
      <c r="D5" s="4" t="s">
        <v>3</v>
      </c>
      <c r="E5" s="4" t="s">
        <v>4</v>
      </c>
      <c r="F5" s="20" t="s">
        <v>17</v>
      </c>
      <c r="G5" s="21"/>
      <c r="H5" s="21"/>
      <c r="I5" s="21"/>
      <c r="J5" s="21"/>
      <c r="K5" s="21"/>
      <c r="L5" s="21"/>
      <c r="M5" s="21"/>
      <c r="N5" s="21"/>
      <c r="O5" s="22"/>
      <c r="P5" s="4" t="s">
        <v>15</v>
      </c>
      <c r="Q5" s="7" t="s">
        <v>16</v>
      </c>
    </row>
    <row r="6" spans="1:17" ht="17.25" customHeight="1" x14ac:dyDescent="0.25">
      <c r="A6" s="9"/>
      <c r="B6" s="10"/>
      <c r="C6" s="1"/>
      <c r="D6" s="1"/>
      <c r="E6" s="1"/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7"/>
      <c r="Q6" s="7"/>
    </row>
    <row r="7" spans="1:17" ht="18.75" x14ac:dyDescent="0.3">
      <c r="A7" s="11">
        <v>1</v>
      </c>
      <c r="B7" s="11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</row>
    <row r="8" spans="1:17" ht="12.75" customHeight="1" x14ac:dyDescent="0.2">
      <c r="A8" s="23">
        <v>1</v>
      </c>
      <c r="B8" s="23" t="s">
        <v>18</v>
      </c>
      <c r="C8" s="23" t="s">
        <v>2</v>
      </c>
      <c r="D8" s="2" t="s">
        <v>26</v>
      </c>
      <c r="E8" s="13">
        <f t="shared" ref="E8:E42" si="0">SUM(F8:O8)</f>
        <v>732.50000000000011</v>
      </c>
      <c r="F8" s="14">
        <v>30.8</v>
      </c>
      <c r="G8" s="14">
        <v>30.8</v>
      </c>
      <c r="H8" s="14">
        <v>36.200000000000003</v>
      </c>
      <c r="I8" s="14">
        <v>61.8</v>
      </c>
      <c r="J8" s="14">
        <v>52.2</v>
      </c>
      <c r="K8" s="14">
        <v>93</v>
      </c>
      <c r="L8" s="14">
        <v>100.1</v>
      </c>
      <c r="M8" s="14">
        <v>109.2</v>
      </c>
      <c r="N8" s="14">
        <v>109.2</v>
      </c>
      <c r="O8" s="14">
        <v>109.2</v>
      </c>
      <c r="P8" s="23" t="s">
        <v>31</v>
      </c>
      <c r="Q8" s="23" t="s">
        <v>32</v>
      </c>
    </row>
    <row r="9" spans="1:17" x14ac:dyDescent="0.2">
      <c r="A9" s="24"/>
      <c r="B9" s="24"/>
      <c r="C9" s="24"/>
      <c r="D9" s="2" t="s">
        <v>27</v>
      </c>
      <c r="E9" s="13">
        <f t="shared" si="0"/>
        <v>732.50000000000011</v>
      </c>
      <c r="F9" s="14">
        <v>30.8</v>
      </c>
      <c r="G9" s="14">
        <v>30.8</v>
      </c>
      <c r="H9" s="14">
        <v>36.200000000000003</v>
      </c>
      <c r="I9" s="14">
        <v>61.8</v>
      </c>
      <c r="J9" s="14">
        <v>52.2</v>
      </c>
      <c r="K9" s="14">
        <v>93</v>
      </c>
      <c r="L9" s="14">
        <v>100.1</v>
      </c>
      <c r="M9" s="14">
        <v>109.2</v>
      </c>
      <c r="N9" s="14">
        <v>109.2</v>
      </c>
      <c r="O9" s="14">
        <v>109.2</v>
      </c>
      <c r="P9" s="24"/>
      <c r="Q9" s="24"/>
    </row>
    <row r="10" spans="1:17" x14ac:dyDescent="0.2">
      <c r="A10" s="24"/>
      <c r="B10" s="24"/>
      <c r="C10" s="24"/>
      <c r="D10" s="2" t="s">
        <v>29</v>
      </c>
      <c r="E10" s="13">
        <f t="shared" si="0"/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24"/>
      <c r="Q10" s="24"/>
    </row>
    <row r="11" spans="1:17" ht="25.5" x14ac:dyDescent="0.2">
      <c r="A11" s="24"/>
      <c r="B11" s="24"/>
      <c r="C11" s="24"/>
      <c r="D11" s="2" t="s">
        <v>28</v>
      </c>
      <c r="E11" s="13">
        <f t="shared" si="0"/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24"/>
      <c r="Q11" s="24"/>
    </row>
    <row r="12" spans="1:17" ht="25.5" x14ac:dyDescent="0.2">
      <c r="A12" s="25"/>
      <c r="B12" s="25"/>
      <c r="C12" s="25"/>
      <c r="D12" s="2" t="s">
        <v>30</v>
      </c>
      <c r="E12" s="13">
        <f t="shared" si="0"/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25"/>
      <c r="Q12" s="25"/>
    </row>
    <row r="13" spans="1:17" x14ac:dyDescent="0.2">
      <c r="A13" s="23">
        <v>2</v>
      </c>
      <c r="B13" s="23" t="s">
        <v>19</v>
      </c>
      <c r="C13" s="23" t="s">
        <v>2</v>
      </c>
      <c r="D13" s="2" t="s">
        <v>26</v>
      </c>
      <c r="E13" s="13">
        <f t="shared" si="0"/>
        <v>259.39999999999998</v>
      </c>
      <c r="F13" s="14">
        <v>259.39999999999998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23" t="s">
        <v>31</v>
      </c>
      <c r="Q13" s="23" t="s">
        <v>33</v>
      </c>
    </row>
    <row r="14" spans="1:17" x14ac:dyDescent="0.2">
      <c r="A14" s="24"/>
      <c r="B14" s="24"/>
      <c r="C14" s="24"/>
      <c r="D14" s="2" t="s">
        <v>27</v>
      </c>
      <c r="E14" s="13">
        <f t="shared" si="0"/>
        <v>259.39999999999998</v>
      </c>
      <c r="F14" s="14">
        <v>259.39999999999998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24"/>
      <c r="Q14" s="24"/>
    </row>
    <row r="15" spans="1:17" x14ac:dyDescent="0.2">
      <c r="A15" s="24"/>
      <c r="B15" s="24"/>
      <c r="C15" s="24"/>
      <c r="D15" s="2" t="s">
        <v>29</v>
      </c>
      <c r="E15" s="13">
        <f t="shared" si="0"/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24"/>
      <c r="Q15" s="24"/>
    </row>
    <row r="16" spans="1:17" ht="25.5" x14ac:dyDescent="0.2">
      <c r="A16" s="24"/>
      <c r="B16" s="24"/>
      <c r="C16" s="24"/>
      <c r="D16" s="2" t="s">
        <v>28</v>
      </c>
      <c r="E16" s="13">
        <f t="shared" si="0"/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24"/>
      <c r="Q16" s="24"/>
    </row>
    <row r="17" spans="1:17" ht="25.5" x14ac:dyDescent="0.2">
      <c r="A17" s="25"/>
      <c r="B17" s="25"/>
      <c r="C17" s="25"/>
      <c r="D17" s="2" t="s">
        <v>30</v>
      </c>
      <c r="E17" s="13">
        <f t="shared" si="0"/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25"/>
      <c r="Q17" s="25"/>
    </row>
    <row r="18" spans="1:17" x14ac:dyDescent="0.2">
      <c r="A18" s="23">
        <v>3</v>
      </c>
      <c r="B18" s="23" t="s">
        <v>20</v>
      </c>
      <c r="C18" s="23" t="s">
        <v>2</v>
      </c>
      <c r="D18" s="2" t="s">
        <v>26</v>
      </c>
      <c r="E18" s="13">
        <f t="shared" si="0"/>
        <v>26</v>
      </c>
      <c r="F18" s="14">
        <v>26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23" t="s">
        <v>31</v>
      </c>
      <c r="Q18" s="23" t="s">
        <v>33</v>
      </c>
    </row>
    <row r="19" spans="1:17" x14ac:dyDescent="0.2">
      <c r="A19" s="24"/>
      <c r="B19" s="24"/>
      <c r="C19" s="24"/>
      <c r="D19" s="2" t="s">
        <v>27</v>
      </c>
      <c r="E19" s="13">
        <f t="shared" si="0"/>
        <v>26</v>
      </c>
      <c r="F19" s="14">
        <v>26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24"/>
      <c r="Q19" s="24"/>
    </row>
    <row r="20" spans="1:17" x14ac:dyDescent="0.2">
      <c r="A20" s="24"/>
      <c r="B20" s="24"/>
      <c r="C20" s="24"/>
      <c r="D20" s="2" t="s">
        <v>29</v>
      </c>
      <c r="E20" s="13">
        <f t="shared" si="0"/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24"/>
      <c r="Q20" s="24"/>
    </row>
    <row r="21" spans="1:17" ht="25.5" x14ac:dyDescent="0.2">
      <c r="A21" s="24"/>
      <c r="B21" s="24"/>
      <c r="C21" s="24"/>
      <c r="D21" s="2" t="s">
        <v>28</v>
      </c>
      <c r="E21" s="13">
        <f t="shared" si="0"/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24"/>
      <c r="Q21" s="24"/>
    </row>
    <row r="22" spans="1:17" ht="25.5" x14ac:dyDescent="0.2">
      <c r="A22" s="25"/>
      <c r="B22" s="25"/>
      <c r="C22" s="25"/>
      <c r="D22" s="2" t="s">
        <v>30</v>
      </c>
      <c r="E22" s="13">
        <f t="shared" si="0"/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25"/>
      <c r="Q22" s="25"/>
    </row>
    <row r="23" spans="1:17" x14ac:dyDescent="0.2">
      <c r="A23" s="23">
        <v>4</v>
      </c>
      <c r="B23" s="23" t="s">
        <v>21</v>
      </c>
      <c r="C23" s="23" t="s">
        <v>2</v>
      </c>
      <c r="D23" s="2" t="s">
        <v>26</v>
      </c>
      <c r="E23" s="13">
        <f t="shared" si="0"/>
        <v>100</v>
      </c>
      <c r="F23" s="14">
        <v>100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23" t="s">
        <v>31</v>
      </c>
      <c r="Q23" s="23" t="s">
        <v>33</v>
      </c>
    </row>
    <row r="24" spans="1:17" x14ac:dyDescent="0.2">
      <c r="A24" s="24"/>
      <c r="B24" s="24"/>
      <c r="C24" s="24"/>
      <c r="D24" s="2" t="s">
        <v>27</v>
      </c>
      <c r="E24" s="13">
        <f t="shared" si="0"/>
        <v>100</v>
      </c>
      <c r="F24" s="14">
        <v>100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24"/>
      <c r="Q24" s="24"/>
    </row>
    <row r="25" spans="1:17" x14ac:dyDescent="0.2">
      <c r="A25" s="24"/>
      <c r="B25" s="24"/>
      <c r="C25" s="24"/>
      <c r="D25" s="2" t="s">
        <v>29</v>
      </c>
      <c r="E25" s="13">
        <f t="shared" si="0"/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24"/>
      <c r="Q25" s="24"/>
    </row>
    <row r="26" spans="1:17" ht="25.5" x14ac:dyDescent="0.2">
      <c r="A26" s="24"/>
      <c r="B26" s="24"/>
      <c r="C26" s="24"/>
      <c r="D26" s="2" t="s">
        <v>28</v>
      </c>
      <c r="E26" s="13">
        <f t="shared" si="0"/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24"/>
      <c r="Q26" s="24"/>
    </row>
    <row r="27" spans="1:17" ht="25.5" x14ac:dyDescent="0.2">
      <c r="A27" s="25"/>
      <c r="B27" s="25"/>
      <c r="C27" s="25"/>
      <c r="D27" s="2" t="s">
        <v>30</v>
      </c>
      <c r="E27" s="13">
        <f t="shared" si="0"/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25"/>
      <c r="Q27" s="25"/>
    </row>
    <row r="28" spans="1:17" ht="12.75" customHeight="1" x14ac:dyDescent="0.2">
      <c r="A28" s="23">
        <v>5</v>
      </c>
      <c r="B28" s="23" t="s">
        <v>22</v>
      </c>
      <c r="C28" s="23" t="s">
        <v>2</v>
      </c>
      <c r="D28" s="2" t="s">
        <v>26</v>
      </c>
      <c r="E28" s="13">
        <f t="shared" si="0"/>
        <v>127.9</v>
      </c>
      <c r="F28" s="14">
        <v>127.9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23" t="s">
        <v>31</v>
      </c>
      <c r="Q28" s="23" t="s">
        <v>33</v>
      </c>
    </row>
    <row r="29" spans="1:17" x14ac:dyDescent="0.2">
      <c r="A29" s="24"/>
      <c r="B29" s="24"/>
      <c r="C29" s="24"/>
      <c r="D29" s="2" t="s">
        <v>27</v>
      </c>
      <c r="E29" s="13">
        <f t="shared" si="0"/>
        <v>127.9</v>
      </c>
      <c r="F29" s="14">
        <v>127.9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24"/>
      <c r="Q29" s="24"/>
    </row>
    <row r="30" spans="1:17" x14ac:dyDescent="0.2">
      <c r="A30" s="24"/>
      <c r="B30" s="24"/>
      <c r="C30" s="24"/>
      <c r="D30" s="2" t="s">
        <v>29</v>
      </c>
      <c r="E30" s="13">
        <f t="shared" si="0"/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24"/>
      <c r="Q30" s="24"/>
    </row>
    <row r="31" spans="1:17" ht="25.5" x14ac:dyDescent="0.2">
      <c r="A31" s="24"/>
      <c r="B31" s="24"/>
      <c r="C31" s="24"/>
      <c r="D31" s="2" t="s">
        <v>28</v>
      </c>
      <c r="E31" s="13">
        <f t="shared" si="0"/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24"/>
      <c r="Q31" s="24"/>
    </row>
    <row r="32" spans="1:17" ht="25.5" x14ac:dyDescent="0.2">
      <c r="A32" s="25"/>
      <c r="B32" s="25"/>
      <c r="C32" s="25"/>
      <c r="D32" s="2" t="s">
        <v>30</v>
      </c>
      <c r="E32" s="13">
        <f t="shared" si="0"/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25"/>
      <c r="Q32" s="25"/>
    </row>
    <row r="33" spans="1:17" ht="12.75" customHeight="1" x14ac:dyDescent="0.2">
      <c r="A33" s="23">
        <v>6</v>
      </c>
      <c r="B33" s="23" t="s">
        <v>23</v>
      </c>
      <c r="C33" s="23" t="s">
        <v>2</v>
      </c>
      <c r="D33" s="2" t="s">
        <v>26</v>
      </c>
      <c r="E33" s="13">
        <f t="shared" si="0"/>
        <v>155.1</v>
      </c>
      <c r="F33" s="14">
        <v>0</v>
      </c>
      <c r="G33" s="14">
        <v>45</v>
      </c>
      <c r="H33" s="14">
        <v>70.2</v>
      </c>
      <c r="I33" s="14">
        <v>35.200000000000003</v>
      </c>
      <c r="J33" s="14">
        <v>0</v>
      </c>
      <c r="K33" s="14">
        <v>4.7</v>
      </c>
      <c r="L33" s="14">
        <v>0</v>
      </c>
      <c r="M33" s="14">
        <v>0</v>
      </c>
      <c r="N33" s="14">
        <v>0</v>
      </c>
      <c r="O33" s="14">
        <v>0</v>
      </c>
      <c r="P33" s="23" t="s">
        <v>31</v>
      </c>
      <c r="Q33" s="23" t="s">
        <v>34</v>
      </c>
    </row>
    <row r="34" spans="1:17" x14ac:dyDescent="0.2">
      <c r="A34" s="24"/>
      <c r="B34" s="24"/>
      <c r="C34" s="24"/>
      <c r="D34" s="2" t="s">
        <v>27</v>
      </c>
      <c r="E34" s="13">
        <f t="shared" si="0"/>
        <v>155.1</v>
      </c>
      <c r="F34" s="14">
        <v>0</v>
      </c>
      <c r="G34" s="14">
        <v>45</v>
      </c>
      <c r="H34" s="14">
        <v>70.2</v>
      </c>
      <c r="I34" s="14">
        <v>35.200000000000003</v>
      </c>
      <c r="J34" s="14">
        <v>0</v>
      </c>
      <c r="K34" s="14">
        <v>4.7</v>
      </c>
      <c r="L34" s="14">
        <v>0</v>
      </c>
      <c r="M34" s="14">
        <v>0</v>
      </c>
      <c r="N34" s="14">
        <v>0</v>
      </c>
      <c r="O34" s="14">
        <v>0</v>
      </c>
      <c r="P34" s="24"/>
      <c r="Q34" s="24"/>
    </row>
    <row r="35" spans="1:17" x14ac:dyDescent="0.2">
      <c r="A35" s="24"/>
      <c r="B35" s="24"/>
      <c r="C35" s="24"/>
      <c r="D35" s="2" t="s">
        <v>29</v>
      </c>
      <c r="E35" s="13">
        <f t="shared" si="0"/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24"/>
      <c r="Q35" s="24"/>
    </row>
    <row r="36" spans="1:17" ht="25.5" x14ac:dyDescent="0.2">
      <c r="A36" s="24"/>
      <c r="B36" s="24"/>
      <c r="C36" s="24"/>
      <c r="D36" s="2" t="s">
        <v>28</v>
      </c>
      <c r="E36" s="13">
        <f t="shared" si="0"/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24"/>
      <c r="Q36" s="24"/>
    </row>
    <row r="37" spans="1:17" ht="25.5" x14ac:dyDescent="0.2">
      <c r="A37" s="25"/>
      <c r="B37" s="25"/>
      <c r="C37" s="25"/>
      <c r="D37" s="2" t="s">
        <v>30</v>
      </c>
      <c r="E37" s="13">
        <f t="shared" si="0"/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25"/>
      <c r="Q37" s="25"/>
    </row>
    <row r="38" spans="1:17" x14ac:dyDescent="0.2">
      <c r="A38" s="23">
        <v>7</v>
      </c>
      <c r="B38" s="23" t="s">
        <v>24</v>
      </c>
      <c r="C38" s="23" t="s">
        <v>2</v>
      </c>
      <c r="D38" s="2" t="s">
        <v>26</v>
      </c>
      <c r="E38" s="13">
        <f t="shared" si="0"/>
        <v>462.1</v>
      </c>
      <c r="F38" s="14">
        <v>0</v>
      </c>
      <c r="G38" s="14">
        <v>150</v>
      </c>
      <c r="H38" s="14">
        <v>150</v>
      </c>
      <c r="I38" s="14">
        <v>0</v>
      </c>
      <c r="J38" s="14">
        <v>150</v>
      </c>
      <c r="K38" s="14">
        <v>3</v>
      </c>
      <c r="L38" s="14">
        <v>9.1</v>
      </c>
      <c r="M38" s="14">
        <v>0</v>
      </c>
      <c r="N38" s="14">
        <v>0</v>
      </c>
      <c r="O38" s="14">
        <v>0</v>
      </c>
      <c r="P38" s="23" t="s">
        <v>31</v>
      </c>
      <c r="Q38" s="23" t="s">
        <v>34</v>
      </c>
    </row>
    <row r="39" spans="1:17" x14ac:dyDescent="0.2">
      <c r="A39" s="24"/>
      <c r="B39" s="24"/>
      <c r="C39" s="24"/>
      <c r="D39" s="2" t="s">
        <v>27</v>
      </c>
      <c r="E39" s="13">
        <f t="shared" si="0"/>
        <v>462.1</v>
      </c>
      <c r="F39" s="14">
        <v>0</v>
      </c>
      <c r="G39" s="14">
        <v>150</v>
      </c>
      <c r="H39" s="14">
        <v>150</v>
      </c>
      <c r="I39" s="14">
        <v>0</v>
      </c>
      <c r="J39" s="14">
        <v>150</v>
      </c>
      <c r="K39" s="14">
        <v>3</v>
      </c>
      <c r="L39" s="14">
        <v>9.1</v>
      </c>
      <c r="M39" s="14">
        <v>0</v>
      </c>
      <c r="N39" s="14">
        <v>0</v>
      </c>
      <c r="O39" s="14">
        <v>0</v>
      </c>
      <c r="P39" s="24"/>
      <c r="Q39" s="24"/>
    </row>
    <row r="40" spans="1:17" x14ac:dyDescent="0.2">
      <c r="A40" s="24"/>
      <c r="B40" s="24"/>
      <c r="C40" s="24"/>
      <c r="D40" s="2" t="s">
        <v>29</v>
      </c>
      <c r="E40" s="13">
        <f t="shared" si="0"/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24"/>
      <c r="Q40" s="24"/>
    </row>
    <row r="41" spans="1:17" ht="25.5" x14ac:dyDescent="0.2">
      <c r="A41" s="24"/>
      <c r="B41" s="24"/>
      <c r="C41" s="24"/>
      <c r="D41" s="2" t="s">
        <v>28</v>
      </c>
      <c r="E41" s="13">
        <f t="shared" si="0"/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24"/>
      <c r="Q41" s="24"/>
    </row>
    <row r="42" spans="1:17" ht="25.5" x14ac:dyDescent="0.2">
      <c r="A42" s="25"/>
      <c r="B42" s="25"/>
      <c r="C42" s="25"/>
      <c r="D42" s="2" t="s">
        <v>30</v>
      </c>
      <c r="E42" s="13">
        <f t="shared" si="0"/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25"/>
      <c r="Q42" s="25"/>
    </row>
    <row r="43" spans="1:17" x14ac:dyDescent="0.2">
      <c r="A43" s="23">
        <v>8</v>
      </c>
      <c r="B43" s="26" t="s">
        <v>25</v>
      </c>
      <c r="C43" s="29"/>
      <c r="D43" s="15" t="s">
        <v>26</v>
      </c>
      <c r="E43" s="16">
        <f>SUM(F43:O43)</f>
        <v>1863.0000000000005</v>
      </c>
      <c r="F43" s="17">
        <f>SUM(F44:F47)</f>
        <v>544.1</v>
      </c>
      <c r="G43" s="17">
        <f>SUM(G44:G47)</f>
        <v>225.8</v>
      </c>
      <c r="H43" s="17">
        <f>SUM(H44:H47)</f>
        <v>256.39999999999998</v>
      </c>
      <c r="I43" s="17">
        <f>I44+I45+I46+I47</f>
        <v>97</v>
      </c>
      <c r="J43" s="17">
        <f>J44+J45+J47+J46</f>
        <v>202.2</v>
      </c>
      <c r="K43" s="17">
        <f>K44+K45+K46+K47</f>
        <v>100.7</v>
      </c>
      <c r="L43" s="17">
        <f>L44+L45+L46+L47</f>
        <v>109.19999999999999</v>
      </c>
      <c r="M43" s="17">
        <f>M44+M45+M46+M47</f>
        <v>109.2</v>
      </c>
      <c r="N43" s="17">
        <f>N44+N45+N46+N47</f>
        <v>109.2</v>
      </c>
      <c r="O43" s="17">
        <f>O44+O45+O46+O47</f>
        <v>109.2</v>
      </c>
      <c r="P43" s="29"/>
      <c r="Q43" s="29"/>
    </row>
    <row r="44" spans="1:17" x14ac:dyDescent="0.2">
      <c r="A44" s="24"/>
      <c r="B44" s="27"/>
      <c r="C44" s="30"/>
      <c r="D44" s="15" t="s">
        <v>27</v>
      </c>
      <c r="E44" s="16">
        <f>SUM(F44:O44)</f>
        <v>1863.0000000000005</v>
      </c>
      <c r="F44" s="17">
        <f>SUM(F9+F14+F19+F24+F28+F34+F39)</f>
        <v>544.1</v>
      </c>
      <c r="G44" s="17">
        <f t="shared" ref="G44:O44" si="1">SUM(G9+G14+G19+G24+G29+G34+G39)</f>
        <v>225.8</v>
      </c>
      <c r="H44" s="17">
        <f t="shared" si="1"/>
        <v>256.39999999999998</v>
      </c>
      <c r="I44" s="17">
        <f t="shared" si="1"/>
        <v>97</v>
      </c>
      <c r="J44" s="17">
        <f t="shared" si="1"/>
        <v>202.2</v>
      </c>
      <c r="K44" s="17">
        <f t="shared" si="1"/>
        <v>100.7</v>
      </c>
      <c r="L44" s="17">
        <f t="shared" si="1"/>
        <v>109.19999999999999</v>
      </c>
      <c r="M44" s="17">
        <f t="shared" si="1"/>
        <v>109.2</v>
      </c>
      <c r="N44" s="17">
        <f t="shared" si="1"/>
        <v>109.2</v>
      </c>
      <c r="O44" s="17">
        <f t="shared" si="1"/>
        <v>109.2</v>
      </c>
      <c r="P44" s="30"/>
      <c r="Q44" s="30"/>
    </row>
    <row r="45" spans="1:17" x14ac:dyDescent="0.2">
      <c r="A45" s="24"/>
      <c r="B45" s="27"/>
      <c r="C45" s="30"/>
      <c r="D45" s="15" t="s">
        <v>29</v>
      </c>
      <c r="E45" s="16">
        <f>SUM(F45:O45)</f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30"/>
      <c r="Q45" s="30"/>
    </row>
    <row r="46" spans="1:17" ht="25.5" x14ac:dyDescent="0.2">
      <c r="A46" s="24"/>
      <c r="B46" s="27"/>
      <c r="C46" s="30"/>
      <c r="D46" s="15" t="s">
        <v>28</v>
      </c>
      <c r="E46" s="16">
        <f>SUM(F46:O46)</f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30"/>
      <c r="Q46" s="30"/>
    </row>
    <row r="47" spans="1:17" ht="25.5" x14ac:dyDescent="0.2">
      <c r="A47" s="25"/>
      <c r="B47" s="28"/>
      <c r="C47" s="31"/>
      <c r="D47" s="15" t="s">
        <v>30</v>
      </c>
      <c r="E47" s="16">
        <f>SUM(F47:O47)</f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31"/>
      <c r="Q47" s="31"/>
    </row>
  </sheetData>
  <mergeCells count="42">
    <mergeCell ref="Q38:Q42"/>
    <mergeCell ref="C43:C47"/>
    <mergeCell ref="P8:P12"/>
    <mergeCell ref="Q8:Q12"/>
    <mergeCell ref="P13:P17"/>
    <mergeCell ref="Q13:Q17"/>
    <mergeCell ref="P18:P22"/>
    <mergeCell ref="P23:P27"/>
    <mergeCell ref="Q18:Q22"/>
    <mergeCell ref="C33:C37"/>
    <mergeCell ref="P43:P47"/>
    <mergeCell ref="Q43:Q47"/>
    <mergeCell ref="Q23:Q27"/>
    <mergeCell ref="P28:P32"/>
    <mergeCell ref="Q28:Q32"/>
    <mergeCell ref="P33:P37"/>
    <mergeCell ref="Q33:Q37"/>
    <mergeCell ref="A43:A47"/>
    <mergeCell ref="B23:B27"/>
    <mergeCell ref="B28:B32"/>
    <mergeCell ref="B33:B37"/>
    <mergeCell ref="B38:B42"/>
    <mergeCell ref="B43:B47"/>
    <mergeCell ref="A33:A37"/>
    <mergeCell ref="A23:A27"/>
    <mergeCell ref="A28:A32"/>
    <mergeCell ref="C23:C27"/>
    <mergeCell ref="C28:C32"/>
    <mergeCell ref="A38:A42"/>
    <mergeCell ref="C38:C42"/>
    <mergeCell ref="P38:P42"/>
    <mergeCell ref="B13:B17"/>
    <mergeCell ref="C13:C17"/>
    <mergeCell ref="A13:A17"/>
    <mergeCell ref="A18:A22"/>
    <mergeCell ref="B18:B22"/>
    <mergeCell ref="C18:C22"/>
    <mergeCell ref="E2:J3"/>
    <mergeCell ref="F5:O5"/>
    <mergeCell ref="C8:C12"/>
    <mergeCell ref="B8:B12"/>
    <mergeCell ref="A8:A12"/>
  </mergeCells>
  <phoneticPr fontId="4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Полын Евгения Сергеевна</dc:creator>
  <cp:lastModifiedBy>Полын Евгения Сергеевна</cp:lastModifiedBy>
  <cp:lastPrinted>2022-04-01T11:50:47Z</cp:lastPrinted>
  <dcterms:created xsi:type="dcterms:W3CDTF">2021-11-19T11:01:15Z</dcterms:created>
  <dcterms:modified xsi:type="dcterms:W3CDTF">2022-04-01T11:52:55Z</dcterms:modified>
</cp:coreProperties>
</file>