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12.18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<sst xmlns="http://schemas.openxmlformats.org/spreadsheetml/2006/main" count="66" uniqueCount="40">
  <si>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</si>
  <si>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</si>
  <si>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</si>
  <si>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</si>
  <si>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</si>
  <si>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</si>
  <si>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</si>
  <si>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</si>
  <si>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</si>
  <si>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</si>
  <si>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</si>
  <si>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</si>
  <si>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</si>
  <si>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</si>
  <si>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</si>
  <si>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</si>
  <si>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</si>
  <si>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</si>
  <si>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</si>
  <si>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</si>
  <si>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</si>
  <si>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</si>
  <si>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</si>
  <si>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в т.ч. на содержание органов местного самоуправления</t>
  </si>
  <si>
    <t>Сельское хозяйство</t>
  </si>
  <si>
    <t>Развитие промышленности</t>
  </si>
  <si>
    <t>Образование</t>
  </si>
  <si>
    <t>Культура</t>
  </si>
  <si>
    <t>Здравоохранение</t>
  </si>
  <si>
    <t>Социальная политика</t>
  </si>
  <si>
    <t xml:space="preserve">       в т.ч. детские пособия</t>
  </si>
  <si>
    <t>ЖКХ</t>
  </si>
  <si>
    <t>Транспорт</t>
  </si>
  <si>
    <t>Охрана окружающей среды</t>
  </si>
  <si>
    <t>Другие</t>
  </si>
  <si>
    <t>ИТОГО по району</t>
  </si>
  <si>
    <t>М.Г.Саркисова</t>
  </si>
  <si>
    <t>Исполнение консолидированного бюджета муниципального образования Северский район по состоянию на 01.12.2018г.</t>
  </si>
  <si>
    <t>Заместитель начальника финансового управления</t>
  </si>
  <si>
    <t>(начальник бюджетного отдела)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</si>
</sst>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.000_р_._-;\-* #,##0.000_р_._-;_-* \-??_р_._-;_-@_-"/>
    <numFmt numFmtId="175" formatCode="[$-FC19]d\ mmmm\ yyyy\ &quot;г.&quot;"/>
    <numFmt numFmtId="176" formatCode="_-* #,##0.0_р_._-;\-* #,##0.0_р_._-;_-* \-??_р_._-;_-@_-"/>
    <numFmt numFmtId="177" formatCode="_-* #,##0.0_р_._-;\-* #,##0.0_р_._-;_-* &quot;-&quot;?_р_.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13" xfId="58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2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72" fontId="2" fillId="0" borderId="3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172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2" fontId="2" fillId="0" borderId="42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/>
    </xf>
    <xf numFmtId="176" fontId="2" fillId="0" borderId="13" xfId="58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2" fillId="0" borderId="44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Alignment="1">
      <alignment vertical="center"/>
    </xf>
    <xf numFmtId="49" fontId="2" fillId="34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3" customWidth="1"/>
    <col min="4" max="4" width="19.625" style="3" customWidth="1"/>
    <col min="5" max="5" width="16.375" style="2" customWidth="1"/>
    <col min="6" max="6" width="8.625" style="2" customWidth="1"/>
    <col min="7" max="7" width="0" style="1" hidden="1" customWidth="1"/>
    <col min="8" max="8" width="9.125" style="1" customWidth="1"/>
    <col min="9" max="9" width="10.75390625" style="1" customWidth="1"/>
    <col min="10" max="10" width="9.125" style="1" customWidth="1"/>
    <col min="11" max="11" width="5.00390625" style="1" customWidth="1"/>
    <col min="12" max="16384" width="9.125" style="1" customWidth="1"/>
  </cols>
  <sheetData>
    <row r="1" spans="1:5" ht="38.25" customHeight="1">
      <c r="A1" s="72" t="s">
        <v>37</v>
      </c>
      <c r="B1" s="72"/>
      <c r="C1" s="72"/>
      <c r="D1" s="72"/>
      <c r="E1" s="72"/>
    </row>
    <row r="2" spans="1:5" ht="15" customHeight="1" thickBot="1">
      <c r="A2" s="73" t="s">
        <v>0</v>
      </c>
      <c r="B2" s="73"/>
      <c r="C2" s="73"/>
      <c r="D2" s="73"/>
      <c r="E2" s="73"/>
    </row>
    <row r="3" ht="16.5" hidden="1" thickBot="1"/>
    <row r="4" spans="1:13" ht="48.75" customHeight="1" thickBot="1">
      <c r="A4" s="42" t="s">
        <v>1</v>
      </c>
      <c r="B4" s="43" t="s">
        <v>2</v>
      </c>
      <c r="C4" s="41" t="s">
        <v>3</v>
      </c>
      <c r="D4" s="51" t="s">
        <v>4</v>
      </c>
      <c r="E4" s="53" t="s">
        <v>5</v>
      </c>
      <c r="F4" s="5"/>
      <c r="H4" s="74"/>
      <c r="I4" s="74"/>
      <c r="J4" s="75"/>
      <c r="K4" s="74"/>
      <c r="L4" s="74"/>
      <c r="M4" s="74"/>
    </row>
    <row r="5" spans="1:13" ht="68.25" customHeight="1">
      <c r="A5" s="44" t="s">
        <v>6</v>
      </c>
      <c r="B5" s="6" t="s">
        <v>7</v>
      </c>
      <c r="C5" s="60">
        <v>1514646.3</v>
      </c>
      <c r="D5" s="67">
        <v>1209728.4</v>
      </c>
      <c r="E5" s="52">
        <f>C5/D5*100</f>
        <v>125.20548414007642</v>
      </c>
      <c r="F5" s="7"/>
      <c r="H5" s="76"/>
      <c r="I5" s="76"/>
      <c r="J5" s="74"/>
      <c r="K5" s="74"/>
      <c r="L5" s="74"/>
      <c r="M5" s="74"/>
    </row>
    <row r="6" spans="1:13" ht="31.5">
      <c r="A6" s="46" t="s">
        <v>8</v>
      </c>
      <c r="B6" s="9"/>
      <c r="C6" s="10"/>
      <c r="D6" s="68"/>
      <c r="E6" s="45"/>
      <c r="F6" s="7"/>
      <c r="H6" s="74"/>
      <c r="I6" s="74"/>
      <c r="J6" s="74"/>
      <c r="K6" s="74"/>
      <c r="L6" s="74"/>
      <c r="M6" s="74"/>
    </row>
    <row r="7" spans="1:13" ht="15.75" customHeight="1">
      <c r="A7" s="46" t="s">
        <v>9</v>
      </c>
      <c r="B7" s="9" t="s">
        <v>7</v>
      </c>
      <c r="C7" s="10">
        <v>2499870.5</v>
      </c>
      <c r="D7" s="12">
        <v>2107028.8</v>
      </c>
      <c r="E7" s="45">
        <f aca="true" t="shared" si="0" ref="E7:E16">C7/D7*100</f>
        <v>118.64434411148059</v>
      </c>
      <c r="F7" s="7"/>
      <c r="H7" s="76"/>
      <c r="I7" s="76"/>
      <c r="J7" s="76"/>
      <c r="K7" s="76"/>
      <c r="L7" s="74"/>
      <c r="M7" s="74"/>
    </row>
    <row r="8" spans="1:13" ht="15.75">
      <c r="A8" s="46" t="s">
        <v>10</v>
      </c>
      <c r="B8" s="9" t="s">
        <v>11</v>
      </c>
      <c r="C8" s="10">
        <v>87.8</v>
      </c>
      <c r="D8" s="12">
        <v>89</v>
      </c>
      <c r="E8" s="45">
        <f t="shared" si="0"/>
        <v>98.65168539325843</v>
      </c>
      <c r="F8" s="7"/>
      <c r="H8" s="77"/>
      <c r="I8" s="77"/>
      <c r="J8" s="77"/>
      <c r="K8" s="77"/>
      <c r="L8" s="77"/>
      <c r="M8" s="74"/>
    </row>
    <row r="9" spans="1:13" ht="15.75">
      <c r="A9" s="46" t="s">
        <v>12</v>
      </c>
      <c r="B9" s="9" t="s">
        <v>7</v>
      </c>
      <c r="C9" s="10">
        <v>983396.1</v>
      </c>
      <c r="D9" s="12">
        <v>903603</v>
      </c>
      <c r="E9" s="45">
        <f t="shared" si="0"/>
        <v>108.83054837135336</v>
      </c>
      <c r="F9" s="7"/>
      <c r="H9" s="74"/>
      <c r="I9" s="74"/>
      <c r="J9" s="74"/>
      <c r="K9" s="74"/>
      <c r="L9" s="74"/>
      <c r="M9" s="74"/>
    </row>
    <row r="10" spans="1:13" ht="15.75">
      <c r="A10" s="46" t="s">
        <v>13</v>
      </c>
      <c r="B10" s="9" t="s">
        <v>11</v>
      </c>
      <c r="C10" s="24">
        <v>93.7</v>
      </c>
      <c r="D10" s="12">
        <v>95.6</v>
      </c>
      <c r="E10" s="45">
        <f t="shared" si="0"/>
        <v>98.01255230125524</v>
      </c>
      <c r="F10" s="7"/>
      <c r="H10" s="74"/>
      <c r="I10" s="74"/>
      <c r="J10" s="74"/>
      <c r="K10" s="74"/>
      <c r="L10" s="74"/>
      <c r="M10" s="74"/>
    </row>
    <row r="11" spans="1:13" ht="15.75">
      <c r="A11" s="46" t="s">
        <v>14</v>
      </c>
      <c r="B11" s="9" t="s">
        <v>7</v>
      </c>
      <c r="C11" s="24">
        <v>2447013.4</v>
      </c>
      <c r="D11" s="12">
        <v>2074030.7</v>
      </c>
      <c r="E11" s="45">
        <f t="shared" si="0"/>
        <v>117.98347054361346</v>
      </c>
      <c r="F11" s="7"/>
      <c r="H11" s="74"/>
      <c r="I11" s="74"/>
      <c r="J11" s="74"/>
      <c r="K11" s="74"/>
      <c r="L11" s="74"/>
      <c r="M11" s="74"/>
    </row>
    <row r="12" spans="1:13" ht="16.5" thickBot="1">
      <c r="A12" s="54" t="s">
        <v>15</v>
      </c>
      <c r="B12" s="55" t="s">
        <v>11</v>
      </c>
      <c r="C12" s="56">
        <v>81.4</v>
      </c>
      <c r="D12" s="70">
        <v>81.4</v>
      </c>
      <c r="E12" s="57">
        <f t="shared" si="0"/>
        <v>100</v>
      </c>
      <c r="F12" s="7"/>
      <c r="H12" s="74"/>
      <c r="I12" s="74"/>
      <c r="J12" s="74"/>
      <c r="K12" s="74"/>
      <c r="L12" s="74"/>
      <c r="M12" s="74"/>
    </row>
    <row r="13" spans="1:13" ht="16.5" thickBot="1">
      <c r="A13" s="61" t="s">
        <v>16</v>
      </c>
      <c r="B13" s="62" t="s">
        <v>7</v>
      </c>
      <c r="C13" s="63">
        <f>C7-C11</f>
        <v>52857.10000000009</v>
      </c>
      <c r="D13" s="63">
        <v>32998.1</v>
      </c>
      <c r="E13" s="64">
        <f t="shared" si="0"/>
        <v>160.1822529175925</v>
      </c>
      <c r="F13" s="7"/>
      <c r="H13" s="74"/>
      <c r="I13" s="74"/>
      <c r="J13" s="74"/>
      <c r="K13" s="74"/>
      <c r="L13" s="74"/>
      <c r="M13" s="74"/>
    </row>
    <row r="14" spans="1:19" ht="31.5" customHeight="1">
      <c r="A14" s="58" t="s">
        <v>17</v>
      </c>
      <c r="B14" s="59" t="s">
        <v>18</v>
      </c>
      <c r="C14" s="60">
        <f>(C9/119000)*1000</f>
        <v>8263.832773109243</v>
      </c>
      <c r="D14" s="60">
        <v>7665.3</v>
      </c>
      <c r="E14" s="52">
        <f t="shared" si="0"/>
        <v>107.80834113614918</v>
      </c>
      <c r="F14" s="7"/>
      <c r="H14" s="78"/>
      <c r="I14" s="79"/>
      <c r="J14" s="80"/>
      <c r="K14" s="80"/>
      <c r="L14" s="80"/>
      <c r="M14" s="80"/>
      <c r="N14" s="13"/>
      <c r="O14" s="13"/>
      <c r="P14" s="13"/>
      <c r="Q14" s="13"/>
      <c r="R14" s="13"/>
      <c r="S14" s="13"/>
    </row>
    <row r="15" spans="1:13" ht="52.5" customHeight="1">
      <c r="A15" s="46" t="s">
        <v>19</v>
      </c>
      <c r="B15" s="9" t="s">
        <v>18</v>
      </c>
      <c r="C15" s="12">
        <f>(C7/119000)*1000</f>
        <v>21007.31512605042</v>
      </c>
      <c r="D15" s="12">
        <v>17873.9</v>
      </c>
      <c r="E15" s="45">
        <f t="shared" si="0"/>
        <v>117.53067392147443</v>
      </c>
      <c r="F15" s="7"/>
      <c r="H15" s="80"/>
      <c r="I15" s="74"/>
      <c r="J15" s="74"/>
      <c r="K15" s="74"/>
      <c r="L15" s="74"/>
      <c r="M15" s="74"/>
    </row>
    <row r="16" spans="1:13" ht="51" customHeight="1" thickBot="1">
      <c r="A16" s="47" t="s">
        <v>20</v>
      </c>
      <c r="B16" s="48" t="s">
        <v>11</v>
      </c>
      <c r="C16" s="49">
        <f>C9/C11*100</f>
        <v>40.1876058382026</v>
      </c>
      <c r="D16" s="69">
        <f>D9/D11*100</f>
        <v>43.56748431930154</v>
      </c>
      <c r="E16" s="50">
        <f t="shared" si="0"/>
        <v>92.2421995809348</v>
      </c>
      <c r="F16" s="14"/>
      <c r="H16" s="74"/>
      <c r="I16" s="74"/>
      <c r="J16" s="74"/>
      <c r="K16" s="74"/>
      <c r="L16" s="74"/>
      <c r="M16" s="74"/>
    </row>
    <row r="17" spans="1:13" ht="16.5" thickBot="1">
      <c r="A17" s="15"/>
      <c r="E17" s="3"/>
      <c r="F17" s="3"/>
      <c r="H17" s="74"/>
      <c r="I17" s="74"/>
      <c r="J17" s="74"/>
      <c r="K17" s="74"/>
      <c r="L17" s="74"/>
      <c r="M17" s="74"/>
    </row>
    <row r="18" spans="1:13" ht="16.5" hidden="1" thickBot="1">
      <c r="A18" s="15"/>
      <c r="E18" s="3"/>
      <c r="F18" s="3"/>
      <c r="H18" s="74"/>
      <c r="I18" s="74"/>
      <c r="J18" s="74"/>
      <c r="K18" s="74"/>
      <c r="L18" s="74"/>
      <c r="M18" s="74"/>
    </row>
    <row r="19" spans="1:6" ht="74.25" customHeight="1" thickBot="1">
      <c r="A19" s="16" t="s">
        <v>21</v>
      </c>
      <c r="B19" s="16" t="s">
        <v>2</v>
      </c>
      <c r="C19" s="41" t="s">
        <v>3</v>
      </c>
      <c r="D19" s="17" t="s">
        <v>4</v>
      </c>
      <c r="E19" s="4" t="s">
        <v>5</v>
      </c>
      <c r="F19" s="18"/>
    </row>
    <row r="20" spans="1:6" ht="15.75">
      <c r="A20" s="19" t="s">
        <v>22</v>
      </c>
      <c r="B20" s="20" t="s">
        <v>7</v>
      </c>
      <c r="C20" s="71">
        <v>264960.3</v>
      </c>
      <c r="D20" s="65">
        <v>261728.3</v>
      </c>
      <c r="E20" s="21">
        <f>C20/D20*100</f>
        <v>101.2348683730418</v>
      </c>
      <c r="F20" s="7"/>
    </row>
    <row r="21" spans="1:6" ht="31.5">
      <c r="A21" s="22" t="s">
        <v>23</v>
      </c>
      <c r="B21" s="23" t="s">
        <v>7</v>
      </c>
      <c r="C21" s="24">
        <v>167695.2</v>
      </c>
      <c r="D21" s="24">
        <v>151646.9</v>
      </c>
      <c r="E21" s="21">
        <f>C21/D21*100</f>
        <v>110.58267593996318</v>
      </c>
      <c r="F21" s="7"/>
    </row>
    <row r="22" spans="1:6" ht="15.75">
      <c r="A22" s="25" t="s">
        <v>24</v>
      </c>
      <c r="B22" s="26" t="s">
        <v>7</v>
      </c>
      <c r="C22" s="24">
        <v>3000</v>
      </c>
      <c r="D22" s="24">
        <v>3750.3</v>
      </c>
      <c r="E22" s="21">
        <f>C22/D22*100</f>
        <v>79.99360051195904</v>
      </c>
      <c r="F22" s="7"/>
    </row>
    <row r="23" spans="1:6" ht="21" customHeight="1">
      <c r="A23" s="25" t="s">
        <v>25</v>
      </c>
      <c r="B23" s="26" t="s">
        <v>7</v>
      </c>
      <c r="C23" s="10"/>
      <c r="D23" s="24"/>
      <c r="E23" s="27"/>
      <c r="F23" s="7"/>
    </row>
    <row r="24" spans="1:6" ht="15.75">
      <c r="A24" s="25" t="s">
        <v>26</v>
      </c>
      <c r="B24" s="26" t="s">
        <v>7</v>
      </c>
      <c r="C24" s="10">
        <v>1372126.9</v>
      </c>
      <c r="D24" s="24">
        <v>1078126.5</v>
      </c>
      <c r="E24" s="27">
        <f>C24/D24*100</f>
        <v>127.26956437857709</v>
      </c>
      <c r="F24" s="7"/>
    </row>
    <row r="25" spans="1:6" ht="15.75">
      <c r="A25" s="25" t="s">
        <v>27</v>
      </c>
      <c r="B25" s="26" t="s">
        <v>7</v>
      </c>
      <c r="C25" s="24">
        <v>184535.8</v>
      </c>
      <c r="D25" s="24">
        <v>144634.7</v>
      </c>
      <c r="E25" s="27">
        <f>C25/D25*100</f>
        <v>127.58750147786111</v>
      </c>
      <c r="F25" s="7"/>
    </row>
    <row r="26" spans="1:6" ht="15.75">
      <c r="A26" s="25" t="s">
        <v>28</v>
      </c>
      <c r="B26" s="26" t="s">
        <v>7</v>
      </c>
      <c r="C26" s="24">
        <v>112357.1</v>
      </c>
      <c r="D26" s="24">
        <v>84365.3</v>
      </c>
      <c r="E26" s="27">
        <f>C26/D26*100</f>
        <v>133.17928105512576</v>
      </c>
      <c r="F26" s="7"/>
    </row>
    <row r="27" spans="1:6" s="13" customFormat="1" ht="15.75">
      <c r="A27" s="8" t="s">
        <v>29</v>
      </c>
      <c r="B27" s="9" t="s">
        <v>7</v>
      </c>
      <c r="C27" s="12">
        <v>150714.5</v>
      </c>
      <c r="D27" s="12">
        <v>111234.9</v>
      </c>
      <c r="E27" s="11">
        <f>C27/D27*100</f>
        <v>135.49209825333597</v>
      </c>
      <c r="F27" s="28"/>
    </row>
    <row r="28" spans="1:6" ht="15.75">
      <c r="A28" s="25" t="s">
        <v>30</v>
      </c>
      <c r="B28" s="26" t="s">
        <v>7</v>
      </c>
      <c r="C28" s="10"/>
      <c r="D28" s="24"/>
      <c r="E28" s="27"/>
      <c r="F28" s="7"/>
    </row>
    <row r="29" spans="1:6" ht="15.75">
      <c r="A29" s="25" t="s">
        <v>31</v>
      </c>
      <c r="B29" s="26" t="s">
        <v>7</v>
      </c>
      <c r="C29" s="24">
        <v>114918.9</v>
      </c>
      <c r="D29" s="24">
        <v>165822.5</v>
      </c>
      <c r="E29" s="27">
        <f>C29/D29*100</f>
        <v>69.30235643534502</v>
      </c>
      <c r="F29" s="7"/>
    </row>
    <row r="30" spans="1:6" ht="15.75">
      <c r="A30" s="25" t="s">
        <v>32</v>
      </c>
      <c r="B30" s="26" t="s">
        <v>7</v>
      </c>
      <c r="C30" s="24">
        <v>1451.6</v>
      </c>
      <c r="D30" s="24">
        <v>1471.8</v>
      </c>
      <c r="E30" s="27">
        <f>C30/D30*100</f>
        <v>98.62753091452643</v>
      </c>
      <c r="F30" s="7"/>
    </row>
    <row r="31" spans="1:6" ht="37.5" customHeight="1">
      <c r="A31" s="25" t="s">
        <v>33</v>
      </c>
      <c r="B31" s="26" t="s">
        <v>7</v>
      </c>
      <c r="C31" s="66">
        <v>932.3</v>
      </c>
      <c r="D31" s="29">
        <v>0</v>
      </c>
      <c r="E31" s="27"/>
      <c r="F31" s="7"/>
    </row>
    <row r="32" spans="1:6" ht="16.5" thickBot="1">
      <c r="A32" s="30" t="s">
        <v>34</v>
      </c>
      <c r="B32" s="31" t="s">
        <v>7</v>
      </c>
      <c r="C32" s="32">
        <f>C33-C20-C22-C23-C24-C25-C26-C27-C28-C29-C30-C31</f>
        <v>242016.00000000017</v>
      </c>
      <c r="D32" s="32">
        <f>D33-D20-D22-D23-D24-D25-D26-D27-D28-D29-D30-D31</f>
        <v>222896.39999999997</v>
      </c>
      <c r="E32" s="33">
        <f>C32/D32*100</f>
        <v>108.57779668043099</v>
      </c>
      <c r="F32" s="7"/>
    </row>
    <row r="33" spans="1:6" ht="21.75" customHeight="1" thickBot="1">
      <c r="A33" s="34" t="s">
        <v>35</v>
      </c>
      <c r="B33" s="35" t="s">
        <v>7</v>
      </c>
      <c r="C33" s="36">
        <f>C11</f>
        <v>2447013.4</v>
      </c>
      <c r="D33" s="36">
        <f>D11</f>
        <v>2074030.7</v>
      </c>
      <c r="E33" s="37">
        <f>C33/D33*100</f>
        <v>117.98347054361346</v>
      </c>
      <c r="F33" s="7"/>
    </row>
    <row r="34" spans="4:5" ht="15.75" hidden="1">
      <c r="D34" s="38"/>
      <c r="E34" s="39"/>
    </row>
    <row r="36" spans="1:4" ht="15.75">
      <c r="A36" s="1" t="s">
        <v>38</v>
      </c>
      <c r="D36" s="2"/>
    </row>
    <row r="37" spans="1:5" ht="12.75" customHeight="1">
      <c r="A37" s="1" t="s">
        <v>39</v>
      </c>
      <c r="E37" s="2" t="s">
        <v>36</v>
      </c>
    </row>
    <row r="38" ht="15.75" hidden="1"/>
    <row r="39" ht="15.75" hidden="1"/>
    <row r="40" ht="15.75">
      <c r="A40" s="40"/>
    </row>
    <row r="41" ht="15.75">
      <c r="A41" s="40"/>
    </row>
    <row r="53" spans="1:19" s="2" customFormat="1" ht="15.75">
      <c r="A53" s="1"/>
      <c r="C53" s="3"/>
      <c r="D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2" customFormat="1" ht="15.75">
      <c r="A54" s="1"/>
      <c r="C54" s="3"/>
      <c r="D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2" customFormat="1" ht="15.75">
      <c r="A55" s="1"/>
      <c r="C55" s="3"/>
      <c r="D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 selectLockedCells="1" selectUnlockedCells="1"/>
  <mergeCells count="5">
    <mergeCell ref="A1:E1"/>
    <mergeCell ref="A2:E2"/>
    <mergeCell ref="H5:I5"/>
    <mergeCell ref="H7:K7"/>
    <mergeCell ref="H8:L8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2018-07-16T09:53:53Z</cp:lastPrinted>
  <dcterms:modified xsi:type="dcterms:W3CDTF">2018-12-17T12:28:07Z</dcterms:modified>
  <cp:category/>
  <cp:version/>
  <cp:contentType/>
  <cp:contentStatus/>
</cp:coreProperties>
</file>