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8" i="1"/>
  <c r="D41"/>
  <c r="D39"/>
  <c r="D51" l="1"/>
  <c r="D50" l="1"/>
  <c r="D49"/>
  <c r="D48" s="1"/>
  <c r="D27"/>
  <c r="D19" s="1"/>
  <c r="D56" l="1"/>
</calcChain>
</file>

<file path=xl/sharedStrings.xml><?xml version="1.0" encoding="utf-8"?>
<sst xmlns="http://schemas.openxmlformats.org/spreadsheetml/2006/main" count="89" uniqueCount="86">
  <si>
    <t xml:space="preserve">к решению Совета </t>
  </si>
  <si>
    <t xml:space="preserve">муниципального образования </t>
  </si>
  <si>
    <t>Северский район</t>
  </si>
  <si>
    <t>"ПРИЛОЖЕНИЕ №2</t>
  </si>
  <si>
    <t>Объем поступлений доходов в местный бюджет по кодам</t>
  </si>
  <si>
    <t>видов (подвидов) доходов на 2020 год</t>
  </si>
  <si>
    <t>тыс.руб.</t>
  </si>
  <si>
    <t>Код бюджетной классификации</t>
  </si>
  <si>
    <t>Наименование доходов</t>
  </si>
  <si>
    <t>Сумма</t>
  </si>
  <si>
    <t>1 00 00000 00 0000 000</t>
  </si>
  <si>
    <t>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</si>
  <si>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</si>
  <si>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</si>
  <si>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</si>
  <si>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</si>
  <si>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1 03 02230 01 0000 110</t>
  </si>
  <si>
    <t>Доходы от уплаты акцизов на нефтепродукты, 
подлежащие распределению между бюджетами субъ-ектов Российской Федерации и местными бюд-жетами с учетом установленных дифференцированных 
нормативов отчислений в местные бюджеты</t>
  </si>
  <si>
    <t>1 03 02240 01 0000 110</t>
  </si>
  <si>
    <t>1 03 02250 01 0000 110</t>
  </si>
  <si>
    <t>1 03 02260 01 0000 110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</si>
  <si>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</si>
  <si>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</si>
  <si>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</si>
  <si>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</si>
  <si>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</si>
  <si>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</si>
  <si>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</si>
  <si>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</si>
  <si>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</si>
  <si>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</si>
  <si>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</si>
  <si>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</si>
  <si>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</si>
  <si>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
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</si>
  <si>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</si>
  <si>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
территорий муниципальных районов, а также 
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</si>
  <si>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</si>
  <si>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так-же средства от продажи права на заключение догово-ров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</si>
  <si>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</si>
  <si>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муни-ципальных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</si>
  <si>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</si>
  <si>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
составляющего казну муниципальных районов 
(за исключением земельных участков)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</si>
  <si>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</si>
  <si>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</si>
  <si>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</si>
  <si>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</si>
  <si>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</si>
  <si>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</si>
  <si>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</si>
  <si>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</si>
  <si>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</si>
  <si>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</si>
  <si>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</si>
  <si>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</si>
  <si>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
государственная собственность на которые 
не разграничена и которые расположены в 
границах сельских поселений и межселенных 
территорий муниципальных районов</t>
  </si>
  <si>
    <t>1 14 06013 13 0000 430</t>
  </si>
  <si>
    <t>Доходы от продажи земельных участков, 
государственная собственность на которые 
не разграничена и которые расположены 
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</si>
  <si>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</si>
  <si>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зе-мель (или) земельных участков, государственная соб-ственность на которые не разграничена и которые расположены в границах сельских поселений и меж-селенных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</si>
  <si>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</si>
  <si>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</si>
  <si>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</si>
  <si>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</si>
  <si>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</si>
  <si>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</si>
  <si>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</si>
  <si>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
бюджетов бюджетной системы Российской 
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</si>
  <si>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</si>
  <si>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</si>
  <si>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</si>
  <si>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</si>
  <si>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</si>
  <si>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
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</si>
  <si>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</si>
  <si>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</si>
  <si>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</si>
  <si>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бюджетами бюджетной си-стемы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</si>
  <si>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</si>
  <si>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</si>
  <si>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</si>
  <si>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".</t>
  </si>
  <si>
    <t xml:space="preserve">Прочие доходы от компенсации затрат бюджетов муниципальных районов </t>
  </si>
  <si>
    <t>ПРИЛОЖЕНИЕ №1</t>
  </si>
  <si>
    <t>от 23 июля 2020 года № 556</t>
  </si>
  <si>
    <t>от 19 декабря 2019 года № 485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</si>
</sst>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0" fontId="0" fillId="0" borderId="0" xfId="0" applyFont="1" applyAlignment="1">
      <alignment horizontal="right"/>
    </xf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zoomScaleNormal="100" workbookViewId="0">
      <selection activeCell="C61" sqref="C61:D61"/>
    </sheetView>
  </sheetViews>
  <sheetFormatPr defaultColWidth="8.7109375" defaultRowHeight="15"/>
  <cols>
    <col min="1" max="1" width="24.28515625" customWidth="1"/>
    <col min="2" max="2" width="27.85546875" customWidth="1"/>
    <col min="3" max="3" width="18.7109375" customWidth="1"/>
    <col min="4" max="4" width="16.85546875" customWidth="1"/>
  </cols>
  <sheetData>
    <row r="1" spans="1:4" ht="15" customHeight="1">
      <c r="C1" s="30" t="s">
        <v>83</v>
      </c>
      <c r="D1" s="30"/>
    </row>
    <row r="2" spans="1:4" ht="18.75">
      <c r="C2" s="30" t="s">
        <v>0</v>
      </c>
      <c r="D2" s="30"/>
    </row>
    <row r="3" spans="1:4" ht="18.75">
      <c r="C3" s="30" t="s">
        <v>1</v>
      </c>
      <c r="D3" s="30"/>
    </row>
    <row r="4" spans="1:4" ht="18.75">
      <c r="C4" s="30" t="s">
        <v>2</v>
      </c>
      <c r="D4" s="30"/>
    </row>
    <row r="5" spans="1:4" ht="18.75">
      <c r="C5" s="30" t="s">
        <v>84</v>
      </c>
      <c r="D5" s="30"/>
    </row>
    <row r="7" spans="1:4" ht="18.75">
      <c r="C7" s="30" t="s">
        <v>3</v>
      </c>
      <c r="D7" s="30"/>
    </row>
    <row r="8" spans="1:4" ht="18.75">
      <c r="C8" s="30" t="s">
        <v>0</v>
      </c>
      <c r="D8" s="30"/>
    </row>
    <row r="9" spans="1:4" ht="18.75">
      <c r="C9" s="30" t="s">
        <v>1</v>
      </c>
      <c r="D9" s="30"/>
    </row>
    <row r="10" spans="1:4" ht="18.75">
      <c r="C10" s="30" t="s">
        <v>2</v>
      </c>
      <c r="D10" s="30"/>
    </row>
    <row r="11" spans="1:4" ht="18.75">
      <c r="C11" s="31" t="s">
        <v>85</v>
      </c>
      <c r="D11" s="31"/>
    </row>
    <row r="12" spans="1:4" ht="18.75">
      <c r="C12" s="1"/>
      <c r="D12" s="1"/>
    </row>
    <row r="13" spans="1:4" ht="18.75">
      <c r="C13" s="1"/>
      <c r="D13" s="1"/>
    </row>
    <row r="14" spans="1:4" ht="18.75" customHeight="1">
      <c r="A14" s="28" t="s">
        <v>4</v>
      </c>
      <c r="B14" s="28"/>
      <c r="C14" s="28"/>
      <c r="D14" s="28"/>
    </row>
    <row r="15" spans="1:4" ht="18.75" customHeight="1">
      <c r="A15" s="28" t="s">
        <v>5</v>
      </c>
      <c r="B15" s="28"/>
      <c r="C15" s="28"/>
      <c r="D15" s="28"/>
    </row>
    <row r="16" spans="1:4" ht="18.75">
      <c r="C16" s="1"/>
      <c r="D16" s="1"/>
    </row>
    <row r="17" spans="1:4" ht="18.75">
      <c r="D17" s="2" t="s">
        <v>6</v>
      </c>
    </row>
    <row r="18" spans="1:4" ht="31.5" customHeight="1">
      <c r="A18" s="3" t="s">
        <v>7</v>
      </c>
      <c r="B18" s="29" t="s">
        <v>8</v>
      </c>
      <c r="C18" s="29"/>
      <c r="D18" s="4" t="s">
        <v>9</v>
      </c>
    </row>
    <row r="19" spans="1:4" ht="18.75">
      <c r="A19" s="5" t="s">
        <v>10</v>
      </c>
      <c r="B19" s="24" t="s">
        <v>11</v>
      </c>
      <c r="C19" s="24"/>
      <c r="D19" s="14">
        <f>SUM(D20:D47)</f>
        <v>657753</v>
      </c>
    </row>
    <row r="20" spans="1:4" ht="66" customHeight="1">
      <c r="A20" s="6" t="s">
        <v>12</v>
      </c>
      <c r="B20" s="22" t="s">
        <v>13</v>
      </c>
      <c r="C20" s="22"/>
      <c r="D20" s="7">
        <v>24297.599999999999</v>
      </c>
    </row>
    <row r="21" spans="1:4" ht="18.75" customHeight="1">
      <c r="A21" s="6" t="s">
        <v>14</v>
      </c>
      <c r="B21" s="22" t="s">
        <v>15</v>
      </c>
      <c r="C21" s="22"/>
      <c r="D21" s="8">
        <v>464191</v>
      </c>
    </row>
    <row r="22" spans="1:4" ht="15.75" customHeight="1">
      <c r="A22" s="9" t="s">
        <v>16</v>
      </c>
      <c r="B22" s="25" t="s">
        <v>17</v>
      </c>
      <c r="C22" s="25"/>
      <c r="D22" s="27">
        <v>3269.2</v>
      </c>
    </row>
    <row r="23" spans="1:4" ht="15.75">
      <c r="A23" s="11" t="s">
        <v>18</v>
      </c>
      <c r="B23" s="25"/>
      <c r="C23" s="25"/>
      <c r="D23" s="27"/>
    </row>
    <row r="24" spans="1:4" ht="15.75">
      <c r="A24" s="11" t="s">
        <v>19</v>
      </c>
      <c r="B24" s="25"/>
      <c r="C24" s="25"/>
      <c r="D24" s="27"/>
    </row>
    <row r="25" spans="1:4" ht="54.75" customHeight="1">
      <c r="A25" s="12" t="s">
        <v>20</v>
      </c>
      <c r="B25" s="25"/>
      <c r="C25" s="25"/>
      <c r="D25" s="27"/>
    </row>
    <row r="26" spans="1:4" ht="30.75" customHeight="1">
      <c r="A26" s="6" t="s">
        <v>21</v>
      </c>
      <c r="B26" s="25" t="s">
        <v>22</v>
      </c>
      <c r="C26" s="25"/>
      <c r="D26" s="8">
        <v>53331</v>
      </c>
    </row>
    <row r="27" spans="1:4" ht="32.25" customHeight="1">
      <c r="A27" s="6" t="s">
        <v>23</v>
      </c>
      <c r="B27" s="22" t="s">
        <v>24</v>
      </c>
      <c r="C27" s="22"/>
      <c r="D27" s="7">
        <f>36484.3-10492</f>
        <v>25992.300000000003</v>
      </c>
    </row>
    <row r="28" spans="1:4" ht="18.75" customHeight="1">
      <c r="A28" s="6" t="s">
        <v>25</v>
      </c>
      <c r="B28" s="22" t="s">
        <v>26</v>
      </c>
      <c r="C28" s="22"/>
      <c r="D28" s="7">
        <f>1086.3+3245.5</f>
        <v>4331.8</v>
      </c>
    </row>
    <row r="29" spans="1:4" ht="63" customHeight="1">
      <c r="A29" s="6" t="s">
        <v>27</v>
      </c>
      <c r="B29" s="25" t="s">
        <v>28</v>
      </c>
      <c r="C29" s="25"/>
      <c r="D29" s="7">
        <v>326.2</v>
      </c>
    </row>
    <row r="30" spans="1:4" ht="18.75">
      <c r="A30" s="10" t="s">
        <v>29</v>
      </c>
      <c r="B30" s="26" t="s">
        <v>30</v>
      </c>
      <c r="C30" s="26"/>
      <c r="D30" s="7">
        <v>9670.7000000000007</v>
      </c>
    </row>
    <row r="31" spans="1:4" ht="18.75">
      <c r="A31" s="10" t="s">
        <v>31</v>
      </c>
      <c r="B31" s="26" t="s">
        <v>32</v>
      </c>
      <c r="C31" s="26"/>
      <c r="D31" s="8">
        <v>14099</v>
      </c>
    </row>
    <row r="32" spans="1:4" ht="48" customHeight="1">
      <c r="A32" s="10" t="s">
        <v>33</v>
      </c>
      <c r="B32" s="22" t="s">
        <v>34</v>
      </c>
      <c r="C32" s="22"/>
      <c r="D32" s="8">
        <v>0</v>
      </c>
    </row>
    <row r="33" spans="1:4" ht="144.75" customHeight="1">
      <c r="A33" s="10" t="s">
        <v>35</v>
      </c>
      <c r="B33" s="22" t="s">
        <v>36</v>
      </c>
      <c r="C33" s="22"/>
      <c r="D33" s="8">
        <v>24121</v>
      </c>
    </row>
    <row r="34" spans="1:4" ht="115.5" customHeight="1">
      <c r="A34" s="10" t="s">
        <v>37</v>
      </c>
      <c r="B34" s="22" t="s">
        <v>38</v>
      </c>
      <c r="C34" s="22"/>
      <c r="D34" s="8">
        <v>14650</v>
      </c>
    </row>
    <row r="35" spans="1:4" ht="112.5" customHeight="1">
      <c r="A35" s="10" t="s">
        <v>39</v>
      </c>
      <c r="B35" s="22" t="s">
        <v>40</v>
      </c>
      <c r="C35" s="22"/>
      <c r="D35" s="8">
        <v>79</v>
      </c>
    </row>
    <row r="36" spans="1:4" ht="49.5" customHeight="1">
      <c r="A36" s="10" t="s">
        <v>41</v>
      </c>
      <c r="B36" s="22" t="s">
        <v>42</v>
      </c>
      <c r="C36" s="22"/>
      <c r="D36" s="8">
        <v>0</v>
      </c>
    </row>
    <row r="37" spans="1:4" ht="158.25" customHeight="1">
      <c r="A37" s="10" t="s">
        <v>43</v>
      </c>
      <c r="B37" s="22" t="s">
        <v>44</v>
      </c>
      <c r="C37" s="22"/>
      <c r="D37" s="8">
        <v>0</v>
      </c>
    </row>
    <row r="38" spans="1:4" ht="126.75" customHeight="1">
      <c r="A38" s="10" t="s">
        <v>45</v>
      </c>
      <c r="B38" s="22" t="s">
        <v>46</v>
      </c>
      <c r="C38" s="22"/>
      <c r="D38" s="8">
        <v>465</v>
      </c>
    </row>
    <row r="39" spans="1:4" ht="32.25" customHeight="1">
      <c r="A39" s="13" t="s">
        <v>47</v>
      </c>
      <c r="B39" s="22" t="s">
        <v>48</v>
      </c>
      <c r="C39" s="22"/>
      <c r="D39" s="7">
        <f>1124.8+2708.4</f>
        <v>3833.2</v>
      </c>
    </row>
    <row r="40" spans="1:4" ht="48" customHeight="1">
      <c r="A40" s="10" t="s">
        <v>49</v>
      </c>
      <c r="B40" s="22" t="s">
        <v>50</v>
      </c>
      <c r="C40" s="22"/>
      <c r="D40" s="8">
        <v>550</v>
      </c>
    </row>
    <row r="41" spans="1:4" ht="32.25" customHeight="1">
      <c r="A41" s="10" t="s">
        <v>51</v>
      </c>
      <c r="B41" s="22" t="s">
        <v>82</v>
      </c>
      <c r="C41" s="22"/>
      <c r="D41" s="19">
        <f>280+1824.6+446.1</f>
        <v>2550.6999999999998</v>
      </c>
    </row>
    <row r="42" spans="1:4" ht="142.5" customHeight="1">
      <c r="A42" s="6" t="s">
        <v>52</v>
      </c>
      <c r="B42" s="22" t="s">
        <v>53</v>
      </c>
      <c r="C42" s="22"/>
      <c r="D42" s="8">
        <v>0</v>
      </c>
    </row>
    <row r="43" spans="1:4" ht="78.75" customHeight="1">
      <c r="A43" s="13" t="s">
        <v>54</v>
      </c>
      <c r="B43" s="25" t="s">
        <v>55</v>
      </c>
      <c r="C43" s="25"/>
      <c r="D43" s="8">
        <v>7900</v>
      </c>
    </row>
    <row r="44" spans="1:4" ht="63" customHeight="1">
      <c r="A44" s="6" t="s">
        <v>56</v>
      </c>
      <c r="B44" s="25" t="s">
        <v>57</v>
      </c>
      <c r="C44" s="25"/>
      <c r="D44" s="8">
        <v>2050</v>
      </c>
    </row>
    <row r="45" spans="1:4" ht="147.75" customHeight="1">
      <c r="A45" s="6" t="s">
        <v>58</v>
      </c>
      <c r="B45" s="25" t="s">
        <v>59</v>
      </c>
      <c r="C45" s="25"/>
      <c r="D45" s="8">
        <v>0</v>
      </c>
    </row>
    <row r="46" spans="1:4" ht="126" customHeight="1">
      <c r="A46" s="6" t="s">
        <v>60</v>
      </c>
      <c r="B46" s="25" t="s">
        <v>61</v>
      </c>
      <c r="C46" s="25"/>
      <c r="D46" s="8">
        <v>0</v>
      </c>
    </row>
    <row r="47" spans="1:4" ht="18.75" customHeight="1">
      <c r="A47" s="6" t="s">
        <v>62</v>
      </c>
      <c r="B47" s="25" t="s">
        <v>63</v>
      </c>
      <c r="C47" s="25"/>
      <c r="D47" s="7">
        <v>2045.3</v>
      </c>
    </row>
    <row r="48" spans="1:4" ht="18.75">
      <c r="A48" s="5" t="s">
        <v>64</v>
      </c>
      <c r="B48" s="24" t="s">
        <v>65</v>
      </c>
      <c r="C48" s="24"/>
      <c r="D48" s="14">
        <f>D49+D54-D55</f>
        <v>1426174.5</v>
      </c>
    </row>
    <row r="49" spans="1:4" ht="48" customHeight="1">
      <c r="A49" s="6" t="s">
        <v>66</v>
      </c>
      <c r="B49" s="22" t="s">
        <v>67</v>
      </c>
      <c r="C49" s="22"/>
      <c r="D49" s="8">
        <f>SUM(D50:D53)</f>
        <v>1425857.1</v>
      </c>
    </row>
    <row r="50" spans="1:4" ht="32.25" customHeight="1">
      <c r="A50" s="6" t="s">
        <v>68</v>
      </c>
      <c r="B50" s="22" t="s">
        <v>69</v>
      </c>
      <c r="C50" s="22"/>
      <c r="D50" s="8">
        <f>126649.5+32575.5</f>
        <v>159225</v>
      </c>
    </row>
    <row r="51" spans="1:4" ht="48" customHeight="1">
      <c r="A51" s="6" t="s">
        <v>70</v>
      </c>
      <c r="B51" s="22" t="s">
        <v>71</v>
      </c>
      <c r="C51" s="22"/>
      <c r="D51" s="8">
        <f>76124.7+1246.3</f>
        <v>77371</v>
      </c>
    </row>
    <row r="52" spans="1:4" ht="32.25" customHeight="1">
      <c r="A52" s="6" t="s">
        <v>72</v>
      </c>
      <c r="B52" s="22" t="s">
        <v>73</v>
      </c>
      <c r="C52" s="22"/>
      <c r="D52" s="7">
        <v>1180024.1000000001</v>
      </c>
    </row>
    <row r="53" spans="1:4" ht="18.75" customHeight="1">
      <c r="A53" s="6" t="s">
        <v>74</v>
      </c>
      <c r="B53" s="22" t="s">
        <v>75</v>
      </c>
      <c r="C53" s="22"/>
      <c r="D53" s="8">
        <v>9237</v>
      </c>
    </row>
    <row r="54" spans="1:4" ht="130.5" customHeight="1">
      <c r="A54" s="6" t="s">
        <v>76</v>
      </c>
      <c r="B54" s="22" t="s">
        <v>77</v>
      </c>
      <c r="C54" s="22"/>
      <c r="D54" s="7">
        <v>571.20000000000005</v>
      </c>
    </row>
    <row r="55" spans="1:4" ht="63.75" customHeight="1">
      <c r="A55" s="6" t="s">
        <v>78</v>
      </c>
      <c r="B55" s="22" t="s">
        <v>79</v>
      </c>
      <c r="C55" s="22"/>
      <c r="D55" s="8">
        <v>253.8</v>
      </c>
    </row>
    <row r="56" spans="1:4" ht="18.75">
      <c r="A56" s="15"/>
      <c r="B56" s="23" t="s">
        <v>80</v>
      </c>
      <c r="C56" s="23"/>
      <c r="D56" s="16">
        <f>D19+D48</f>
        <v>2083927.5</v>
      </c>
    </row>
    <row r="57" spans="1:4">
      <c r="D57" s="17" t="s">
        <v>81</v>
      </c>
    </row>
    <row r="60" spans="1:4" ht="18.75">
      <c r="A60" s="20"/>
      <c r="B60" s="20"/>
      <c r="C60" s="18"/>
      <c r="D60" s="18"/>
    </row>
    <row r="61" spans="1:4" ht="18.75">
      <c r="A61" s="20"/>
      <c r="B61" s="20"/>
      <c r="C61" s="21"/>
      <c r="D61" s="21"/>
    </row>
  </sheetData>
  <mergeCells count="52">
    <mergeCell ref="C1:D1"/>
    <mergeCell ref="C2:D2"/>
    <mergeCell ref="C3:D3"/>
    <mergeCell ref="C4:D4"/>
    <mergeCell ref="C5:D5"/>
    <mergeCell ref="C7:D7"/>
    <mergeCell ref="C8:D8"/>
    <mergeCell ref="C9:D9"/>
    <mergeCell ref="C10:D10"/>
    <mergeCell ref="C11:D11"/>
    <mergeCell ref="A14:D14"/>
    <mergeCell ref="A15:D15"/>
    <mergeCell ref="B18:C18"/>
    <mergeCell ref="B19:C19"/>
    <mergeCell ref="B20:C20"/>
    <mergeCell ref="B21:C21"/>
    <mergeCell ref="B22:C25"/>
    <mergeCell ref="D22:D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61:B61"/>
    <mergeCell ref="C61:D61"/>
    <mergeCell ref="B53:C53"/>
    <mergeCell ref="B54:C54"/>
    <mergeCell ref="B55:C55"/>
    <mergeCell ref="B56:C56"/>
    <mergeCell ref="A60:B60"/>
  </mergeCells>
  <pageMargins left="1.1812499999999999" right="0.196527777777778" top="0.78749999999999998" bottom="0.393749999999999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</dc:creator>
  <cp:lastModifiedBy>user121</cp:lastModifiedBy>
  <cp:revision>1</cp:revision>
  <cp:lastPrinted>2020-05-19T12:08:54Z</cp:lastPrinted>
  <dcterms:created xsi:type="dcterms:W3CDTF">2020-02-17T06:04:33Z</dcterms:created>
  <dcterms:modified xsi:type="dcterms:W3CDTF">2020-07-24T08:05:19Z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