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01.05.20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<sst xmlns="http://schemas.openxmlformats.org/spreadsheetml/2006/main" count="64" uniqueCount="39">
  <si>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Консолидированный - ФАКТ</t>
  </si>
  <si>
    <t>Показатели</t>
  </si>
  <si>
    <t>Ед.изм.</t>
  </si>
  <si>
    <t>Отчетный период</t>
  </si>
  <si>
    <t>Соответствующий период прошлого года</t>
  </si>
  <si>
    <t>Темп (роста %)</t>
  </si>
  <si>
    <t>Объем безвозмездных перечислений (субвенции, дотации) в муниципальный бюджет из краевого бюджета</t>
  </si>
  <si>
    <t>тыс.руб.</t>
  </si>
  <si>
    <t>Исполнение муниципального бюджета</t>
  </si>
  <si>
    <t xml:space="preserve">        по доходам </t>
  </si>
  <si>
    <t xml:space="preserve">        в % к годовому плану</t>
  </si>
  <si>
    <t>%</t>
  </si>
  <si>
    <t>из них по собственным</t>
  </si>
  <si>
    <t xml:space="preserve">   в % к годовому плану </t>
  </si>
  <si>
    <t xml:space="preserve">        по расходам</t>
  </si>
  <si>
    <t xml:space="preserve">в % к годовому плану </t>
  </si>
  <si>
    <t>Дефицит (профицит) бюджета</t>
  </si>
  <si>
    <t>Собственные бюджетные доходы на душу населения</t>
  </si>
  <si>
    <t>руб.</t>
  </si>
  <si>
    <t>Бюджетные доходы с учетом средств, полученных из краевого бюджета, на душу населения</t>
  </si>
  <si>
    <t>Бюджетная обеспеченность региона (объем собственных доходов к  расходам бюджета)</t>
  </si>
  <si>
    <t>Статьи расходов</t>
  </si>
  <si>
    <t>Государственное управление</t>
  </si>
  <si>
    <t>Сельское хозяйство</t>
  </si>
  <si>
    <t>Образование</t>
  </si>
  <si>
    <t>Культура</t>
  </si>
  <si>
    <t>Здравоохранение</t>
  </si>
  <si>
    <t>Социальная политика</t>
  </si>
  <si>
    <t>ЖКХ</t>
  </si>
  <si>
    <t>Транспорт</t>
  </si>
  <si>
    <t>Охрана окружающей среды</t>
  </si>
  <si>
    <t>Другие</t>
  </si>
  <si>
    <t>ИТОГО по району</t>
  </si>
  <si>
    <t xml:space="preserve">        в т.ч. благоустройство</t>
  </si>
  <si>
    <t xml:space="preserve">        в т.ч. на содержание органов местного самоуправления</t>
  </si>
  <si>
    <t>Заместитель начальника финансового управления,</t>
  </si>
  <si>
    <t>начальник бюджетного отдела</t>
  </si>
  <si>
    <t>М.Г.Саркисова</t>
  </si>
  <si>
    <t>Исполнение консолидированного бюджета муниципального образования Северский район по состоянию на 01.05.2020г.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</si>
</sst>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-* #,##0.00_р_._-;\-* #,##0.00_р_._-;_-* \-??_р_._-;_-@_-"/>
    <numFmt numFmtId="176" formatCode="_-* #,##0.000_р_._-;\-* #,##0.000_р_._-;_-* \-??_р_._-;_-@_-"/>
    <numFmt numFmtId="177" formatCode="[$-FC19]d\ mmmm\ yyyy\ &quot;г.&quot;"/>
    <numFmt numFmtId="178" formatCode="_-* #,##0.0_р_._-;\-* #,##0.0_р_._-;_-* \-??_р_._-;_-@_-"/>
    <numFmt numFmtId="179" formatCode="_-* #,##0.0_р_._-;\-* #,##0.0_р_._-;_-* &quot;-&quot;?_р_._-;_-@_-"/>
    <numFmt numFmtId="180" formatCode="0.000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5" fontId="0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4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74" fontId="2" fillId="0" borderId="14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17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174" fontId="2" fillId="0" borderId="14" xfId="0" applyNumberFormat="1" applyFont="1" applyBorder="1" applyAlignment="1">
      <alignment horizontal="center"/>
    </xf>
    <xf numFmtId="174" fontId="2" fillId="0" borderId="0" xfId="0" applyNumberFormat="1" applyFont="1" applyAlignment="1">
      <alignment horizontal="center" vertical="center"/>
    </xf>
    <xf numFmtId="174" fontId="2" fillId="0" borderId="13" xfId="58" applyNumberFormat="1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174" fontId="2" fillId="0" borderId="22" xfId="0" applyNumberFormat="1" applyFont="1" applyBorder="1" applyAlignment="1">
      <alignment horizontal="center"/>
    </xf>
    <xf numFmtId="174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/>
    </xf>
    <xf numFmtId="174" fontId="2" fillId="0" borderId="25" xfId="0" applyNumberFormat="1" applyFont="1" applyBorder="1" applyAlignment="1">
      <alignment horizontal="center"/>
    </xf>
    <xf numFmtId="174" fontId="2" fillId="0" borderId="2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174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174" fontId="2" fillId="0" borderId="34" xfId="0" applyNumberFormat="1" applyFont="1" applyBorder="1" applyAlignment="1">
      <alignment horizontal="center" vertical="center"/>
    </xf>
    <xf numFmtId="174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174" fontId="2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174" fontId="2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174" fontId="2" fillId="0" borderId="2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/>
    </xf>
    <xf numFmtId="174" fontId="2" fillId="0" borderId="42" xfId="0" applyNumberFormat="1" applyFont="1" applyBorder="1" applyAlignment="1">
      <alignment horizontal="center" vertical="center"/>
    </xf>
    <xf numFmtId="174" fontId="2" fillId="0" borderId="43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/>
    </xf>
    <xf numFmtId="174" fontId="2" fillId="0" borderId="11" xfId="0" applyNumberFormat="1" applyFont="1" applyBorder="1" applyAlignment="1">
      <alignment horizontal="center" vertical="center"/>
    </xf>
    <xf numFmtId="174" fontId="2" fillId="0" borderId="44" xfId="0" applyNumberFormat="1" applyFont="1" applyBorder="1" applyAlignment="1">
      <alignment horizontal="center" vertical="center"/>
    </xf>
    <xf numFmtId="174" fontId="2" fillId="0" borderId="22" xfId="0" applyNumberFormat="1" applyFont="1" applyBorder="1" applyAlignment="1">
      <alignment horizontal="center" vertical="center"/>
    </xf>
    <xf numFmtId="174" fontId="2" fillId="0" borderId="2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C60" sqref="C60"/>
    </sheetView>
  </sheetViews>
  <sheetFormatPr defaultColWidth="9.00390625" defaultRowHeight="12.75"/>
  <cols>
    <col min="1" max="1" width="38.75390625" style="1" customWidth="1"/>
    <col min="2" max="2" width="13.75390625" style="2" customWidth="1"/>
    <col min="3" max="3" width="15.25390625" style="2" customWidth="1"/>
    <col min="4" max="4" width="19.625" style="2" customWidth="1"/>
    <col min="5" max="5" width="16.375" style="2" customWidth="1"/>
    <col min="6" max="6" width="8.625" style="2" customWidth="1"/>
    <col min="7" max="7" width="0" style="1" hidden="1" customWidth="1"/>
    <col min="8" max="16384" width="9.125" style="1" customWidth="1"/>
  </cols>
  <sheetData>
    <row r="1" spans="1:5" ht="38.25" customHeight="1">
      <c r="A1" s="62" t="s">
        <v>38</v>
      </c>
      <c r="B1" s="62"/>
      <c r="C1" s="62"/>
      <c r="D1" s="62"/>
      <c r="E1" s="62"/>
    </row>
    <row r="2" spans="1:5" ht="15" customHeight="1" thickBot="1">
      <c r="A2" s="63" t="s">
        <v>0</v>
      </c>
      <c r="B2" s="63"/>
      <c r="C2" s="63"/>
      <c r="D2" s="63"/>
      <c r="E2" s="63"/>
    </row>
    <row r="3" ht="16.5" hidden="1" thickBot="1"/>
    <row r="4" spans="1:5" ht="48.75" customHeight="1" thickBot="1">
      <c r="A4" s="36" t="s">
        <v>1</v>
      </c>
      <c r="B4" s="37" t="s">
        <v>2</v>
      </c>
      <c r="C4" s="35" t="s">
        <v>3</v>
      </c>
      <c r="D4" s="45" t="s">
        <v>4</v>
      </c>
      <c r="E4" s="35" t="s">
        <v>5</v>
      </c>
    </row>
    <row r="5" spans="1:6" ht="68.25" customHeight="1">
      <c r="A5" s="38" t="s">
        <v>6</v>
      </c>
      <c r="B5" s="4" t="s">
        <v>7</v>
      </c>
      <c r="C5" s="52">
        <v>496447.2</v>
      </c>
      <c r="D5" s="58">
        <v>420328.4</v>
      </c>
      <c r="E5" s="46">
        <f>C5/D5*100</f>
        <v>118.10936401156809</v>
      </c>
      <c r="F5" s="5"/>
    </row>
    <row r="6" spans="1:6" ht="31.5">
      <c r="A6" s="40" t="s">
        <v>8</v>
      </c>
      <c r="B6" s="7"/>
      <c r="C6" s="8"/>
      <c r="D6" s="7"/>
      <c r="E6" s="39"/>
      <c r="F6" s="5"/>
    </row>
    <row r="7" spans="1:6" ht="15.75" customHeight="1">
      <c r="A7" s="40" t="s">
        <v>9</v>
      </c>
      <c r="B7" s="7" t="s">
        <v>7</v>
      </c>
      <c r="C7" s="8">
        <v>826507.6</v>
      </c>
      <c r="D7" s="10">
        <v>752034</v>
      </c>
      <c r="E7" s="39">
        <f aca="true" t="shared" si="0" ref="E7:E16">C7/D7*100</f>
        <v>109.90295651526394</v>
      </c>
      <c r="F7" s="5"/>
    </row>
    <row r="8" spans="1:6" ht="15.75">
      <c r="A8" s="40" t="s">
        <v>10</v>
      </c>
      <c r="B8" s="7" t="s">
        <v>11</v>
      </c>
      <c r="C8" s="21">
        <v>30.2</v>
      </c>
      <c r="D8" s="10">
        <v>30.8</v>
      </c>
      <c r="E8" s="39">
        <f t="shared" si="0"/>
        <v>98.05194805194805</v>
      </c>
      <c r="F8" s="5"/>
    </row>
    <row r="9" spans="1:6" ht="15.75">
      <c r="A9" s="40" t="s">
        <v>12</v>
      </c>
      <c r="B9" s="7" t="s">
        <v>7</v>
      </c>
      <c r="C9" s="8">
        <v>328928.1</v>
      </c>
      <c r="D9" s="10">
        <v>337605.4</v>
      </c>
      <c r="E9" s="39">
        <f t="shared" si="0"/>
        <v>97.42975082744529</v>
      </c>
      <c r="F9" s="5"/>
    </row>
    <row r="10" spans="1:6" ht="15.75">
      <c r="A10" s="40" t="s">
        <v>13</v>
      </c>
      <c r="B10" s="7" t="s">
        <v>11</v>
      </c>
      <c r="C10" s="21">
        <v>29.6</v>
      </c>
      <c r="D10" s="10">
        <v>32.2</v>
      </c>
      <c r="E10" s="39">
        <f t="shared" si="0"/>
        <v>91.92546583850931</v>
      </c>
      <c r="F10" s="5"/>
    </row>
    <row r="11" spans="1:6" ht="15.75">
      <c r="A11" s="40" t="s">
        <v>14</v>
      </c>
      <c r="B11" s="7" t="s">
        <v>7</v>
      </c>
      <c r="C11" s="21">
        <v>812507</v>
      </c>
      <c r="D11" s="10">
        <v>749847.9</v>
      </c>
      <c r="E11" s="39">
        <f t="shared" si="0"/>
        <v>108.35624131240482</v>
      </c>
      <c r="F11" s="5"/>
    </row>
    <row r="12" spans="1:6" ht="16.5" thickBot="1">
      <c r="A12" s="47" t="s">
        <v>15</v>
      </c>
      <c r="B12" s="48" t="s">
        <v>11</v>
      </c>
      <c r="C12" s="28">
        <v>28</v>
      </c>
      <c r="D12" s="60">
        <v>28.8</v>
      </c>
      <c r="E12" s="49">
        <f t="shared" si="0"/>
        <v>97.22222222222221</v>
      </c>
      <c r="F12" s="5"/>
    </row>
    <row r="13" spans="1:6" ht="16.5" thickBot="1">
      <c r="A13" s="53" t="s">
        <v>16</v>
      </c>
      <c r="B13" s="54" t="s">
        <v>7</v>
      </c>
      <c r="C13" s="55">
        <f>C7-C11</f>
        <v>14000.599999999977</v>
      </c>
      <c r="D13" s="55">
        <v>2186.1</v>
      </c>
      <c r="E13" s="56">
        <f t="shared" si="0"/>
        <v>640.4373084488348</v>
      </c>
      <c r="F13" s="5"/>
    </row>
    <row r="14" spans="1:13" ht="31.5" customHeight="1">
      <c r="A14" s="50" t="s">
        <v>17</v>
      </c>
      <c r="B14" s="51" t="s">
        <v>18</v>
      </c>
      <c r="C14" s="52">
        <f>(C9/122268)*1000</f>
        <v>2690.222298557267</v>
      </c>
      <c r="D14" s="52">
        <v>2799.7</v>
      </c>
      <c r="E14" s="46">
        <f t="shared" si="0"/>
        <v>96.08966312666597</v>
      </c>
      <c r="F14" s="5"/>
      <c r="H14" s="11"/>
      <c r="I14" s="11"/>
      <c r="J14" s="11"/>
      <c r="K14" s="11"/>
      <c r="L14" s="11"/>
      <c r="M14" s="11"/>
    </row>
    <row r="15" spans="1:6" ht="52.5" customHeight="1">
      <c r="A15" s="40" t="s">
        <v>19</v>
      </c>
      <c r="B15" s="7" t="s">
        <v>18</v>
      </c>
      <c r="C15" s="10">
        <f>(C7/122268)*1000</f>
        <v>6759.803055582818</v>
      </c>
      <c r="D15" s="10">
        <v>6236.5</v>
      </c>
      <c r="E15" s="39">
        <f t="shared" si="0"/>
        <v>108.39097339185149</v>
      </c>
      <c r="F15" s="5"/>
    </row>
    <row r="16" spans="1:6" ht="51" customHeight="1" thickBot="1">
      <c r="A16" s="41" t="s">
        <v>20</v>
      </c>
      <c r="B16" s="42" t="s">
        <v>11</v>
      </c>
      <c r="C16" s="43">
        <f>C9/C11*100</f>
        <v>40.4831096839781</v>
      </c>
      <c r="D16" s="59">
        <f>D9/D11*100</f>
        <v>45.02318403505565</v>
      </c>
      <c r="E16" s="44">
        <f t="shared" si="0"/>
        <v>89.91614109845588</v>
      </c>
      <c r="F16" s="12"/>
    </row>
    <row r="17" ht="16.5" thickBot="1">
      <c r="A17" s="13"/>
    </row>
    <row r="18" ht="16.5" hidden="1" thickBot="1">
      <c r="A18" s="13"/>
    </row>
    <row r="19" spans="1:5" ht="74.25" customHeight="1" thickBot="1">
      <c r="A19" s="14" t="s">
        <v>21</v>
      </c>
      <c r="B19" s="14" t="s">
        <v>2</v>
      </c>
      <c r="C19" s="35" t="s">
        <v>3</v>
      </c>
      <c r="D19" s="15" t="s">
        <v>4</v>
      </c>
      <c r="E19" s="3" t="s">
        <v>5</v>
      </c>
    </row>
    <row r="20" spans="1:6" ht="15.75">
      <c r="A20" s="16" t="s">
        <v>22</v>
      </c>
      <c r="B20" s="17" t="s">
        <v>7</v>
      </c>
      <c r="C20" s="61">
        <v>100296.1</v>
      </c>
      <c r="D20" s="57">
        <v>94743.5</v>
      </c>
      <c r="E20" s="18">
        <f aca="true" t="shared" si="1" ref="E20:E32">C20/D20*100</f>
        <v>105.8606659032018</v>
      </c>
      <c r="F20" s="5"/>
    </row>
    <row r="21" spans="1:6" ht="31.5">
      <c r="A21" s="19" t="s">
        <v>34</v>
      </c>
      <c r="B21" s="20" t="s">
        <v>7</v>
      </c>
      <c r="C21" s="21">
        <v>69474.7</v>
      </c>
      <c r="D21" s="21">
        <v>63696.7</v>
      </c>
      <c r="E21" s="18">
        <f t="shared" si="1"/>
        <v>109.07111357417261</v>
      </c>
      <c r="F21" s="5"/>
    </row>
    <row r="22" spans="1:6" ht="15.75">
      <c r="A22" s="22" t="s">
        <v>23</v>
      </c>
      <c r="B22" s="8" t="s">
        <v>7</v>
      </c>
      <c r="C22" s="21">
        <v>56.6</v>
      </c>
      <c r="D22" s="21">
        <v>1861.9</v>
      </c>
      <c r="E22" s="18">
        <f t="shared" si="1"/>
        <v>3.0399054729040227</v>
      </c>
      <c r="F22" s="5"/>
    </row>
    <row r="23" spans="1:6" ht="15.75">
      <c r="A23" s="22" t="s">
        <v>24</v>
      </c>
      <c r="B23" s="8" t="s">
        <v>7</v>
      </c>
      <c r="C23" s="8">
        <v>480555.4</v>
      </c>
      <c r="D23" s="21">
        <v>439072.9</v>
      </c>
      <c r="E23" s="23">
        <f t="shared" si="1"/>
        <v>109.44774774302854</v>
      </c>
      <c r="F23" s="5"/>
    </row>
    <row r="24" spans="1:6" ht="15.75">
      <c r="A24" s="22" t="s">
        <v>25</v>
      </c>
      <c r="B24" s="8" t="s">
        <v>7</v>
      </c>
      <c r="C24" s="21">
        <v>63942.6</v>
      </c>
      <c r="D24" s="21">
        <v>62781.8</v>
      </c>
      <c r="E24" s="23">
        <f t="shared" si="1"/>
        <v>101.84894348362104</v>
      </c>
      <c r="F24" s="5"/>
    </row>
    <row r="25" spans="1:6" ht="15.75">
      <c r="A25" s="22" t="s">
        <v>26</v>
      </c>
      <c r="B25" s="8" t="s">
        <v>7</v>
      </c>
      <c r="C25" s="21">
        <v>0</v>
      </c>
      <c r="D25" s="21">
        <v>0</v>
      </c>
      <c r="E25" s="23" t="e">
        <f t="shared" si="1"/>
        <v>#DIV/0!</v>
      </c>
      <c r="F25" s="5"/>
    </row>
    <row r="26" spans="1:6" s="11" customFormat="1" ht="15.75">
      <c r="A26" s="6" t="s">
        <v>27</v>
      </c>
      <c r="B26" s="7" t="s">
        <v>7</v>
      </c>
      <c r="C26" s="10">
        <v>54573.2</v>
      </c>
      <c r="D26" s="10">
        <v>48856.6</v>
      </c>
      <c r="E26" s="9">
        <f t="shared" si="1"/>
        <v>111.70077328344583</v>
      </c>
      <c r="F26" s="24"/>
    </row>
    <row r="27" spans="1:6" ht="15.75">
      <c r="A27" s="22" t="s">
        <v>28</v>
      </c>
      <c r="B27" s="8" t="s">
        <v>7</v>
      </c>
      <c r="C27" s="21">
        <v>42726.3</v>
      </c>
      <c r="D27" s="21">
        <v>40619.7</v>
      </c>
      <c r="E27" s="23">
        <f t="shared" si="1"/>
        <v>105.18615351664342</v>
      </c>
      <c r="F27" s="5"/>
    </row>
    <row r="28" spans="1:6" ht="15.75">
      <c r="A28" s="22" t="s">
        <v>33</v>
      </c>
      <c r="B28" s="8" t="s">
        <v>7</v>
      </c>
      <c r="C28" s="21">
        <v>14591.3</v>
      </c>
      <c r="D28" s="21">
        <v>14873.2</v>
      </c>
      <c r="E28" s="23">
        <f t="shared" si="1"/>
        <v>98.10464459564854</v>
      </c>
      <c r="F28" s="5"/>
    </row>
    <row r="29" spans="1:6" ht="15.75">
      <c r="A29" s="22" t="s">
        <v>29</v>
      </c>
      <c r="B29" s="8" t="s">
        <v>7</v>
      </c>
      <c r="C29" s="21">
        <v>620</v>
      </c>
      <c r="D29" s="21">
        <v>0</v>
      </c>
      <c r="E29" s="23" t="e">
        <f t="shared" si="1"/>
        <v>#DIV/0!</v>
      </c>
      <c r="F29" s="5"/>
    </row>
    <row r="30" spans="1:6" ht="18.75" customHeight="1">
      <c r="A30" s="22" t="s">
        <v>30</v>
      </c>
      <c r="B30" s="8" t="s">
        <v>7</v>
      </c>
      <c r="C30" s="25">
        <v>640.9</v>
      </c>
      <c r="D30" s="25">
        <v>0</v>
      </c>
      <c r="E30" s="23" t="e">
        <f t="shared" si="1"/>
        <v>#DIV/0!</v>
      </c>
      <c r="F30" s="5"/>
    </row>
    <row r="31" spans="1:6" ht="16.5" thickBot="1">
      <c r="A31" s="26" t="s">
        <v>31</v>
      </c>
      <c r="B31" s="27" t="s">
        <v>7</v>
      </c>
      <c r="C31" s="28">
        <f>C32-C20-C22-C23-C24-C25-C26-C27-C29-C30</f>
        <v>69095.90000000002</v>
      </c>
      <c r="D31" s="28">
        <f>D32-D20-D22-D23-D24-D25-D26-D27-D29-D30</f>
        <v>61911.499999999985</v>
      </c>
      <c r="E31" s="29">
        <f t="shared" si="1"/>
        <v>111.60430614667717</v>
      </c>
      <c r="F31" s="5"/>
    </row>
    <row r="32" spans="1:6" ht="21.75" customHeight="1" thickBot="1">
      <c r="A32" s="30" t="s">
        <v>32</v>
      </c>
      <c r="B32" s="31" t="s">
        <v>7</v>
      </c>
      <c r="C32" s="32">
        <f>C11</f>
        <v>812507</v>
      </c>
      <c r="D32" s="32">
        <f>D11</f>
        <v>749847.9</v>
      </c>
      <c r="E32" s="33">
        <f t="shared" si="1"/>
        <v>108.35624131240482</v>
      </c>
      <c r="F32" s="5"/>
    </row>
    <row r="33" spans="4:5" ht="15.75" hidden="1">
      <c r="D33" s="5"/>
      <c r="E33" s="5"/>
    </row>
    <row r="35" ht="15.75">
      <c r="A35" s="1" t="s">
        <v>35</v>
      </c>
    </row>
    <row r="36" spans="1:5" ht="12.75" customHeight="1">
      <c r="A36" s="1" t="s">
        <v>36</v>
      </c>
      <c r="E36" s="2" t="s">
        <v>37</v>
      </c>
    </row>
    <row r="37" ht="15.75" hidden="1"/>
    <row r="38" ht="15.75" hidden="1"/>
    <row r="39" ht="15.75">
      <c r="A39" s="34"/>
    </row>
    <row r="40" ht="15.75">
      <c r="A40" s="34"/>
    </row>
  </sheetData>
  <sheetProtection selectLockedCells="1" selectUnlockedCells="1"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Kobeleva</cp:lastModifiedBy>
  <cp:lastPrinted>2020-02-14T08:07:55Z</cp:lastPrinted>
  <dcterms:modified xsi:type="dcterms:W3CDTF">2020-05-26T09:05:51Z</dcterms:modified>
  <cp:category/>
  <cp:version/>
  <cp:contentType/>
  <cp:contentStatus/>
</cp:coreProperties>
</file>