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3" i="1"/>
  <c r="E61"/>
  <c r="E57"/>
  <c r="E52"/>
  <c r="E50"/>
  <c r="E47"/>
  <c r="E46"/>
  <c r="E40"/>
  <c r="E37"/>
  <c r="E34"/>
  <c r="E32"/>
  <c r="E31"/>
  <c r="E29"/>
  <c r="E22"/>
  <c r="E20" s="1"/>
  <c r="E18" s="1"/>
</calcChain>
</file>

<file path=xl/sharedStrings.xml><?xml version="1.0" encoding="utf-8"?>
<sst xmlns="http://schemas.openxmlformats.org/spreadsheetml/2006/main" count="135" uniqueCount="70">
  <si>
    <t xml:space="preserve">к решению Совета  </t>
  </si>
  <si>
    <t>муниципального образования</t>
  </si>
  <si>
    <t>Северский район</t>
  </si>
  <si>
    <t>Распределение бюджетных ассигнований по разделам и подразделам классификации расходов бюджетов на 2020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</si>
  <si>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</si>
  <si>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</si>
  <si>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</si>
  <si>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</si>
  <si>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</si>
  <si>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</si>
  <si>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</si>
  <si>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</si>
  <si>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</si>
  <si>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</si>
  <si>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</si>
  <si>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</si>
  <si>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</si>
  <si>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</si>
  <si>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</si>
  <si>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</si>
  <si>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</si>
  <si>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</si>
  <si>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</si>
  <si>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</si>
  <si>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</si>
  <si>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</si>
  <si>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</si>
  <si>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</si>
  <si>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</si>
  <si>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</si>
  <si>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</si>
  <si>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</si>
  <si>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</si>
  <si>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</si>
  <si>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</si>
  <si>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</si>
  <si>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</si>
  <si>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</si>
  <si>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</si>
  <si>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</si>
  <si>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</si>
  <si>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</si>
  <si>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</si>
  <si>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</si>
  <si>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</si>
  <si>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</si>
  <si>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</si>
  <si>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</si>
  <si>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</si>
  <si>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</si>
  <si>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</si>
  <si>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</si>
  <si>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</si>
  <si>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</si>
  <si>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</si>
  <si>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</si>
  <si>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</si>
  <si>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</si>
  <si>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</si>
  <si>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</si>
  <si>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</si>
  <si>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</si>
  <si>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</si>
  <si>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</si>
  <si>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</si>
  <si>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"</t>
  </si>
  <si>
    <t>от 28 мая 2020 года № 543</t>
  </si>
  <si>
    <t>от  19 декабря 2019 года №485</t>
  </si>
  <si>
    <t>"ПРИЛОЖЕНИЕ № 9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</si>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</sst>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2" borderId="0" xfId="0" applyNumberFormat="1" applyFont="1" applyFill="1"/>
    <xf numFmtId="0" fontId="2" fillId="0" borderId="0" xfId="0" applyFont="1"/>
    <xf numFmtId="0" fontId="5" fillId="0" borderId="1" xfId="0" applyFont="1" applyBorder="1" applyAlignment="1">
      <alignment horizontal="left" vertical="center" wrapText="1" indent="9"/>
    </xf>
    <xf numFmtId="1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65"/>
  <sheetViews>
    <sheetView tabSelected="1" zoomScaleNormal="100" workbookViewId="0">
      <selection activeCell="E68" sqref="E68"/>
    </sheetView>
  </sheetViews>
  <sheetFormatPr defaultColWidth="8.7109375" defaultRowHeight="15"/>
  <cols>
    <col min="1" max="1" width="4.7109375" customWidth="1"/>
    <col min="2" max="2" width="59.85546875" customWidth="1"/>
    <col min="3" max="4" width="9.140625" style="1" customWidth="1"/>
    <col min="5" max="5" width="19.42578125" style="2" customWidth="1"/>
  </cols>
  <sheetData>
    <row r="1" spans="2:7" ht="18.75">
      <c r="C1" s="28" t="s">
        <v>69</v>
      </c>
      <c r="D1" s="28"/>
      <c r="E1" s="28"/>
      <c r="F1" s="3"/>
      <c r="G1" s="4"/>
    </row>
    <row r="2" spans="2:7" ht="18.75">
      <c r="C2" s="28" t="s">
        <v>0</v>
      </c>
      <c r="D2" s="28"/>
      <c r="E2" s="28"/>
      <c r="F2" s="3"/>
      <c r="G2" s="4"/>
    </row>
    <row r="3" spans="2:7" ht="18.75">
      <c r="C3" s="28" t="s">
        <v>1</v>
      </c>
      <c r="D3" s="28"/>
      <c r="E3" s="28"/>
      <c r="F3" s="3"/>
      <c r="G3" s="4"/>
    </row>
    <row r="4" spans="2:7" ht="18.75">
      <c r="C4" s="28" t="s">
        <v>2</v>
      </c>
      <c r="D4" s="28"/>
      <c r="E4" s="28"/>
      <c r="F4" s="3"/>
      <c r="G4" s="4"/>
    </row>
    <row r="5" spans="2:7" ht="18.75">
      <c r="C5" s="28" t="s">
        <v>66</v>
      </c>
      <c r="D5" s="28"/>
      <c r="E5" s="28"/>
      <c r="F5" s="3"/>
      <c r="G5" s="4"/>
    </row>
    <row r="6" spans="2:7" ht="15.75">
      <c r="C6" s="5"/>
      <c r="D6" s="6"/>
      <c r="E6" s="5"/>
      <c r="F6" s="7"/>
      <c r="G6" s="8"/>
    </row>
    <row r="7" spans="2:7" ht="18.75">
      <c r="C7" s="28" t="s">
        <v>68</v>
      </c>
      <c r="D7" s="28"/>
      <c r="E7" s="28"/>
      <c r="F7" s="3"/>
      <c r="G7" s="3"/>
    </row>
    <row r="8" spans="2:7" ht="18.75">
      <c r="C8" s="28" t="s">
        <v>0</v>
      </c>
      <c r="D8" s="28"/>
      <c r="E8" s="28"/>
      <c r="F8" s="3"/>
      <c r="G8" s="8"/>
    </row>
    <row r="9" spans="2:7" ht="18.75">
      <c r="C9" s="28" t="s">
        <v>1</v>
      </c>
      <c r="D9" s="28"/>
      <c r="E9" s="28"/>
      <c r="F9" s="3"/>
      <c r="G9" s="8"/>
    </row>
    <row r="10" spans="2:7" ht="18.75">
      <c r="C10" s="28" t="s">
        <v>2</v>
      </c>
      <c r="D10" s="28"/>
      <c r="E10" s="28"/>
      <c r="F10" s="3"/>
      <c r="G10" s="8"/>
    </row>
    <row r="11" spans="2:7" ht="18.75">
      <c r="C11" s="28" t="s">
        <v>67</v>
      </c>
      <c r="D11" s="28"/>
      <c r="E11" s="28"/>
      <c r="F11" s="3"/>
      <c r="G11" s="8"/>
    </row>
    <row r="14" spans="2:7" ht="46.5" customHeight="1">
      <c r="B14" s="24" t="s">
        <v>3</v>
      </c>
      <c r="C14" s="24"/>
      <c r="D14" s="24"/>
      <c r="E14" s="24"/>
    </row>
    <row r="16" spans="2:7" ht="15" customHeight="1">
      <c r="B16" s="25" t="s">
        <v>4</v>
      </c>
      <c r="C16" s="26" t="s">
        <v>5</v>
      </c>
      <c r="D16" s="26" t="s">
        <v>6</v>
      </c>
      <c r="E16" s="27" t="s">
        <v>7</v>
      </c>
    </row>
    <row r="17" spans="2:5">
      <c r="B17" s="25"/>
      <c r="C17" s="26"/>
      <c r="D17" s="26"/>
      <c r="E17" s="27"/>
    </row>
    <row r="18" spans="2:5" ht="15.75">
      <c r="B18" s="9" t="s">
        <v>8</v>
      </c>
      <c r="C18" s="10"/>
      <c r="D18" s="10"/>
      <c r="E18" s="11">
        <f>E20+E29+E31+E34+E40+E47+E50+E52+E57+E61+E63</f>
        <v>2148916.6</v>
      </c>
    </row>
    <row r="19" spans="2:5" ht="15.75">
      <c r="B19" s="12" t="s">
        <v>9</v>
      </c>
      <c r="C19" s="13"/>
      <c r="D19" s="13"/>
      <c r="E19" s="14"/>
    </row>
    <row r="20" spans="2:5" ht="15.75">
      <c r="B20" s="15" t="s">
        <v>10</v>
      </c>
      <c r="C20" s="16" t="s">
        <v>11</v>
      </c>
      <c r="D20" s="16" t="s">
        <v>12</v>
      </c>
      <c r="E20" s="11">
        <f>E21+E22+E23+E24+E25+E26+E27+E28</f>
        <v>175514.4</v>
      </c>
    </row>
    <row r="21" spans="2:5" ht="34.5" customHeight="1">
      <c r="B21" s="12" t="s">
        <v>13</v>
      </c>
      <c r="C21" s="17" t="s">
        <v>11</v>
      </c>
      <c r="D21" s="17" t="s">
        <v>14</v>
      </c>
      <c r="E21" s="18">
        <v>1723.3</v>
      </c>
    </row>
    <row r="22" spans="2:5" ht="64.5" customHeight="1">
      <c r="B22" s="12" t="s">
        <v>15</v>
      </c>
      <c r="C22" s="17" t="s">
        <v>11</v>
      </c>
      <c r="D22" s="17" t="s">
        <v>16</v>
      </c>
      <c r="E22" s="18">
        <f>2821.6+95.6</f>
        <v>2917.2</v>
      </c>
    </row>
    <row r="23" spans="2:5" ht="73.5" customHeight="1">
      <c r="B23" s="19" t="s">
        <v>17</v>
      </c>
      <c r="C23" s="17" t="s">
        <v>11</v>
      </c>
      <c r="D23" s="17" t="s">
        <v>18</v>
      </c>
      <c r="E23" s="18">
        <v>78232.399999999994</v>
      </c>
    </row>
    <row r="24" spans="2:5" ht="15.75">
      <c r="B24" s="12" t="s">
        <v>19</v>
      </c>
      <c r="C24" s="17" t="s">
        <v>11</v>
      </c>
      <c r="D24" s="17" t="s">
        <v>20</v>
      </c>
      <c r="E24" s="18">
        <v>13</v>
      </c>
    </row>
    <row r="25" spans="2:5" ht="57.75" customHeight="1">
      <c r="B25" s="12" t="s">
        <v>21</v>
      </c>
      <c r="C25" s="17" t="s">
        <v>11</v>
      </c>
      <c r="D25" s="17" t="s">
        <v>22</v>
      </c>
      <c r="E25" s="18">
        <v>27802.6</v>
      </c>
    </row>
    <row r="26" spans="2:5" ht="15.75">
      <c r="B26" s="12" t="s">
        <v>23</v>
      </c>
      <c r="C26" s="17" t="s">
        <v>11</v>
      </c>
      <c r="D26" s="17" t="s">
        <v>24</v>
      </c>
      <c r="E26" s="18">
        <v>1500</v>
      </c>
    </row>
    <row r="27" spans="2:5" ht="15.75">
      <c r="B27" s="12" t="s">
        <v>25</v>
      </c>
      <c r="C27" s="17" t="s">
        <v>11</v>
      </c>
      <c r="D27" s="17">
        <v>11</v>
      </c>
      <c r="E27" s="18">
        <v>750</v>
      </c>
    </row>
    <row r="28" spans="2:5" ht="15.75">
      <c r="B28" s="12" t="s">
        <v>26</v>
      </c>
      <c r="C28" s="17" t="s">
        <v>11</v>
      </c>
      <c r="D28" s="17">
        <v>13</v>
      </c>
      <c r="E28" s="18">
        <v>62575.9</v>
      </c>
    </row>
    <row r="29" spans="2:5" ht="15.75">
      <c r="B29" s="15" t="s">
        <v>27</v>
      </c>
      <c r="C29" s="16" t="s">
        <v>14</v>
      </c>
      <c r="D29" s="16" t="s">
        <v>12</v>
      </c>
      <c r="E29" s="11">
        <f>E30</f>
        <v>40.4</v>
      </c>
    </row>
    <row r="30" spans="2:5" ht="15.75">
      <c r="B30" s="12" t="s">
        <v>28</v>
      </c>
      <c r="C30" s="17" t="s">
        <v>14</v>
      </c>
      <c r="D30" s="17" t="s">
        <v>18</v>
      </c>
      <c r="E30" s="18">
        <v>40.4</v>
      </c>
    </row>
    <row r="31" spans="2:5" ht="31.5">
      <c r="B31" s="15" t="s">
        <v>29</v>
      </c>
      <c r="C31" s="16" t="s">
        <v>16</v>
      </c>
      <c r="D31" s="16" t="s">
        <v>12</v>
      </c>
      <c r="E31" s="11">
        <f>E32+E33</f>
        <v>21312.5</v>
      </c>
    </row>
    <row r="32" spans="2:5" ht="46.5" customHeight="1">
      <c r="B32" s="12" t="s">
        <v>30</v>
      </c>
      <c r="C32" s="17" t="s">
        <v>16</v>
      </c>
      <c r="D32" s="17" t="s">
        <v>31</v>
      </c>
      <c r="E32" s="18">
        <f>20284.1+59.5+479.9</f>
        <v>20823.5</v>
      </c>
    </row>
    <row r="33" spans="2:5" ht="43.5" customHeight="1">
      <c r="B33" s="12" t="s">
        <v>32</v>
      </c>
      <c r="C33" s="17" t="s">
        <v>16</v>
      </c>
      <c r="D33" s="17">
        <v>14</v>
      </c>
      <c r="E33" s="18">
        <v>489</v>
      </c>
    </row>
    <row r="34" spans="2:5" ht="15.75">
      <c r="B34" s="15" t="s">
        <v>33</v>
      </c>
      <c r="C34" s="16" t="s">
        <v>18</v>
      </c>
      <c r="D34" s="16" t="s">
        <v>12</v>
      </c>
      <c r="E34" s="11">
        <f>E35+E36+E37+E38+E39</f>
        <v>27935.699999999997</v>
      </c>
    </row>
    <row r="35" spans="2:5" ht="15.75">
      <c r="B35" s="12" t="s">
        <v>34</v>
      </c>
      <c r="C35" s="17" t="s">
        <v>18</v>
      </c>
      <c r="D35" s="17" t="s">
        <v>20</v>
      </c>
      <c r="E35" s="18">
        <v>7026.8</v>
      </c>
    </row>
    <row r="36" spans="2:5" ht="15.75">
      <c r="B36" s="12" t="s">
        <v>35</v>
      </c>
      <c r="C36" s="17" t="s">
        <v>18</v>
      </c>
      <c r="D36" s="17" t="s">
        <v>36</v>
      </c>
      <c r="E36" s="18">
        <v>2130</v>
      </c>
    </row>
    <row r="37" spans="2:5" ht="15.75">
      <c r="B37" s="12" t="s">
        <v>37</v>
      </c>
      <c r="C37" s="17" t="s">
        <v>18</v>
      </c>
      <c r="D37" s="17" t="s">
        <v>31</v>
      </c>
      <c r="E37" s="18">
        <f>9190.5+2244.5</f>
        <v>11435</v>
      </c>
    </row>
    <row r="38" spans="2:5" ht="15.75">
      <c r="B38" s="12" t="s">
        <v>38</v>
      </c>
      <c r="C38" s="17" t="s">
        <v>18</v>
      </c>
      <c r="D38" s="17">
        <v>10</v>
      </c>
      <c r="E38" s="18">
        <v>5103.3</v>
      </c>
    </row>
    <row r="39" spans="2:5" ht="15.75">
      <c r="B39" s="12" t="s">
        <v>39</v>
      </c>
      <c r="C39" s="17" t="s">
        <v>18</v>
      </c>
      <c r="D39" s="17">
        <v>12</v>
      </c>
      <c r="E39" s="18">
        <v>2240.6</v>
      </c>
    </row>
    <row r="40" spans="2:5" ht="15.75">
      <c r="B40" s="15" t="s">
        <v>40</v>
      </c>
      <c r="C40" s="16" t="s">
        <v>24</v>
      </c>
      <c r="D40" s="16" t="s">
        <v>12</v>
      </c>
      <c r="E40" s="11">
        <f>SUM(E41:E46)</f>
        <v>1520380.2</v>
      </c>
    </row>
    <row r="41" spans="2:5" ht="15.75">
      <c r="B41" s="12" t="s">
        <v>41</v>
      </c>
      <c r="C41" s="17" t="s">
        <v>24</v>
      </c>
      <c r="D41" s="17" t="s">
        <v>11</v>
      </c>
      <c r="E41" s="18">
        <v>438607.4</v>
      </c>
    </row>
    <row r="42" spans="2:5" ht="15.75">
      <c r="B42" s="12" t="s">
        <v>42</v>
      </c>
      <c r="C42" s="17" t="s">
        <v>24</v>
      </c>
      <c r="D42" s="17" t="s">
        <v>14</v>
      </c>
      <c r="E42" s="18">
        <v>835536.1</v>
      </c>
    </row>
    <row r="43" spans="2:5" ht="15.75">
      <c r="B43" s="12" t="s">
        <v>43</v>
      </c>
      <c r="C43" s="17" t="s">
        <v>24</v>
      </c>
      <c r="D43" s="17" t="s">
        <v>16</v>
      </c>
      <c r="E43" s="18">
        <v>146340.29999999999</v>
      </c>
    </row>
    <row r="44" spans="2:5" ht="30.75" customHeight="1">
      <c r="B44" s="12" t="s">
        <v>44</v>
      </c>
      <c r="C44" s="17" t="s">
        <v>24</v>
      </c>
      <c r="D44" s="17" t="s">
        <v>20</v>
      </c>
      <c r="E44" s="18">
        <v>110.4</v>
      </c>
    </row>
    <row r="45" spans="2:5" ht="15.75">
      <c r="B45" s="12" t="s">
        <v>45</v>
      </c>
      <c r="C45" s="17" t="s">
        <v>24</v>
      </c>
      <c r="D45" s="17" t="s">
        <v>24</v>
      </c>
      <c r="E45" s="18">
        <v>21634.799999999999</v>
      </c>
    </row>
    <row r="46" spans="2:5" ht="15.75">
      <c r="B46" s="12" t="s">
        <v>46</v>
      </c>
      <c r="C46" s="17" t="s">
        <v>24</v>
      </c>
      <c r="D46" s="17" t="s">
        <v>31</v>
      </c>
      <c r="E46" s="18">
        <f>73261.2+4890</f>
        <v>78151.199999999997</v>
      </c>
    </row>
    <row r="47" spans="2:5" ht="15.75">
      <c r="B47" s="15" t="s">
        <v>47</v>
      </c>
      <c r="C47" s="16" t="s">
        <v>36</v>
      </c>
      <c r="D47" s="16" t="s">
        <v>12</v>
      </c>
      <c r="E47" s="11">
        <f>SUM(E48:E49)</f>
        <v>64169.100000000006</v>
      </c>
    </row>
    <row r="48" spans="2:5" ht="15.75">
      <c r="B48" s="12" t="s">
        <v>48</v>
      </c>
      <c r="C48" s="17" t="s">
        <v>36</v>
      </c>
      <c r="D48" s="17" t="s">
        <v>11</v>
      </c>
      <c r="E48" s="18">
        <v>38382.300000000003</v>
      </c>
    </row>
    <row r="49" spans="2:5" ht="15.75">
      <c r="B49" s="12" t="s">
        <v>49</v>
      </c>
      <c r="C49" s="17" t="s">
        <v>36</v>
      </c>
      <c r="D49" s="17" t="s">
        <v>18</v>
      </c>
      <c r="E49" s="18">
        <v>25786.799999999999</v>
      </c>
    </row>
    <row r="50" spans="2:5" ht="15.75">
      <c r="B50" s="15" t="s">
        <v>50</v>
      </c>
      <c r="C50" s="16" t="s">
        <v>31</v>
      </c>
      <c r="D50" s="16" t="s">
        <v>12</v>
      </c>
      <c r="E50" s="11">
        <f>E51</f>
        <v>2000</v>
      </c>
    </row>
    <row r="51" spans="2:5" ht="18.75">
      <c r="B51" s="20" t="s">
        <v>51</v>
      </c>
      <c r="C51" s="17" t="s">
        <v>31</v>
      </c>
      <c r="D51" s="17" t="s">
        <v>14</v>
      </c>
      <c r="E51" s="18">
        <v>2000</v>
      </c>
    </row>
    <row r="52" spans="2:5" ht="15.75">
      <c r="B52" s="15" t="s">
        <v>52</v>
      </c>
      <c r="C52" s="16">
        <v>10</v>
      </c>
      <c r="D52" s="16" t="s">
        <v>12</v>
      </c>
      <c r="E52" s="11">
        <f>SUM(E53:E56)</f>
        <v>200011.3</v>
      </c>
    </row>
    <row r="53" spans="2:5" ht="15.75">
      <c r="B53" s="12" t="s">
        <v>53</v>
      </c>
      <c r="C53" s="17">
        <v>10</v>
      </c>
      <c r="D53" s="17" t="s">
        <v>11</v>
      </c>
      <c r="E53" s="18">
        <v>6200</v>
      </c>
    </row>
    <row r="54" spans="2:5" ht="15.75">
      <c r="B54" s="12" t="s">
        <v>54</v>
      </c>
      <c r="C54" s="17">
        <v>10</v>
      </c>
      <c r="D54" s="17" t="s">
        <v>16</v>
      </c>
      <c r="E54" s="18">
        <v>1290</v>
      </c>
    </row>
    <row r="55" spans="2:5" ht="15.75">
      <c r="B55" s="12" t="s">
        <v>55</v>
      </c>
      <c r="C55" s="17">
        <v>10</v>
      </c>
      <c r="D55" s="17" t="s">
        <v>18</v>
      </c>
      <c r="E55" s="18">
        <v>182754.8</v>
      </c>
    </row>
    <row r="56" spans="2:5" ht="15.75">
      <c r="B56" s="12" t="s">
        <v>56</v>
      </c>
      <c r="C56" s="17">
        <v>10</v>
      </c>
      <c r="D56" s="17" t="s">
        <v>22</v>
      </c>
      <c r="E56" s="18">
        <v>9766.5</v>
      </c>
    </row>
    <row r="57" spans="2:5" ht="15.75">
      <c r="B57" s="15" t="s">
        <v>57</v>
      </c>
      <c r="C57" s="16">
        <v>11</v>
      </c>
      <c r="D57" s="16" t="s">
        <v>12</v>
      </c>
      <c r="E57" s="11">
        <f>E58+E59+E60</f>
        <v>130203</v>
      </c>
    </row>
    <row r="58" spans="2:5" ht="15.75">
      <c r="B58" s="12" t="s">
        <v>58</v>
      </c>
      <c r="C58" s="17">
        <v>11</v>
      </c>
      <c r="D58" s="17" t="s">
        <v>11</v>
      </c>
      <c r="E58" s="18">
        <v>123404.7</v>
      </c>
    </row>
    <row r="59" spans="2:5" ht="15.75">
      <c r="B59" s="12" t="s">
        <v>59</v>
      </c>
      <c r="C59" s="17">
        <v>11</v>
      </c>
      <c r="D59" s="17" t="s">
        <v>14</v>
      </c>
      <c r="E59" s="18">
        <v>3036.1</v>
      </c>
    </row>
    <row r="60" spans="2:5" ht="34.5" customHeight="1">
      <c r="B60" s="12" t="s">
        <v>60</v>
      </c>
      <c r="C60" s="17">
        <v>11</v>
      </c>
      <c r="D60" s="17" t="s">
        <v>20</v>
      </c>
      <c r="E60" s="18">
        <v>3762.2</v>
      </c>
    </row>
    <row r="61" spans="2:5" ht="33.75" customHeight="1">
      <c r="B61" s="15" t="s">
        <v>61</v>
      </c>
      <c r="C61" s="16">
        <v>13</v>
      </c>
      <c r="D61" s="16" t="s">
        <v>12</v>
      </c>
      <c r="E61" s="11">
        <f>E62</f>
        <v>2350</v>
      </c>
    </row>
    <row r="62" spans="2:5" ht="37.5" customHeight="1">
      <c r="B62" s="12" t="s">
        <v>62</v>
      </c>
      <c r="C62" s="17">
        <v>13</v>
      </c>
      <c r="D62" s="17" t="s">
        <v>11</v>
      </c>
      <c r="E62" s="18">
        <v>2350</v>
      </c>
    </row>
    <row r="63" spans="2:5" ht="57.75" customHeight="1">
      <c r="B63" s="21" t="s">
        <v>63</v>
      </c>
      <c r="C63" s="16">
        <v>14</v>
      </c>
      <c r="D63" s="16" t="s">
        <v>12</v>
      </c>
      <c r="E63" s="11">
        <f>E64</f>
        <v>5000</v>
      </c>
    </row>
    <row r="64" spans="2:5" ht="61.5" customHeight="1">
      <c r="B64" s="22" t="s">
        <v>64</v>
      </c>
      <c r="C64" s="17">
        <v>14</v>
      </c>
      <c r="D64" s="17" t="s">
        <v>11</v>
      </c>
      <c r="E64" s="18">
        <v>5000</v>
      </c>
    </row>
    <row r="65" spans="5:5" ht="18.75">
      <c r="E65" s="23" t="s">
        <v>65</v>
      </c>
    </row>
  </sheetData>
  <mergeCells count="15">
    <mergeCell ref="C1:E1"/>
    <mergeCell ref="C2:E2"/>
    <mergeCell ref="C3:E3"/>
    <mergeCell ref="C4:E4"/>
    <mergeCell ref="C5:E5"/>
    <mergeCell ref="C7:E7"/>
    <mergeCell ref="C8:E8"/>
    <mergeCell ref="C9:E9"/>
    <mergeCell ref="C10:E10"/>
    <mergeCell ref="C11:E11"/>
    <mergeCell ref="B14:E14"/>
    <mergeCell ref="B16:B17"/>
    <mergeCell ref="C16:C17"/>
    <mergeCell ref="D16:D17"/>
    <mergeCell ref="E16:E17"/>
  </mergeCells>
  <pageMargins left="0.70833333333333304" right="0.70833333333333304" top="0.74791666666666701" bottom="0.74791666666666701" header="0.51180555555555496" footer="0.51180555555555496"/>
  <pageSetup paperSize="9" scale="8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VasilenkoN</dc:creator>
  <cp:lastModifiedBy>user121</cp:lastModifiedBy>
  <cp:revision>3</cp:revision>
  <cp:lastPrinted>2020-02-20T06:25:06Z</cp:lastPrinted>
  <dcterms:created xsi:type="dcterms:W3CDTF">2020-01-22T08:48:10Z</dcterms:created>
  <dcterms:modified xsi:type="dcterms:W3CDTF">2020-05-29T05:31:18Z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