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.08.20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<sst xmlns="http://schemas.openxmlformats.org/spreadsheetml/2006/main" count="64" uniqueCount="39">
  <si>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Исполнение консолидированного бюджета муниципального образования Северский район по состоянию на 01.08.2020г.</t>
  </si>
  <si>
    <t>Консолидированный - ФАКТ</t>
  </si>
  <si>
    <t>Показатели</t>
  </si>
  <si>
    <t>Ед.изм.</t>
  </si>
  <si>
    <t>Отчетный период</t>
  </si>
  <si>
    <t>Соответствующий период прошлого года</t>
  </si>
  <si>
    <t>Темп (роста %)</t>
  </si>
  <si>
    <t>Объем безвозмездных перечислений (субвенции, дотации) в муниципальный бюджет из краевого бюджета</t>
  </si>
  <si>
    <t>тыс.руб.</t>
  </si>
  <si>
    <t>Исполнение муниципального бюджета</t>
  </si>
  <si>
    <t xml:space="preserve">        по доходам </t>
  </si>
  <si>
    <t xml:space="preserve">        в % к годовому плану</t>
  </si>
  <si>
    <t>%</t>
  </si>
  <si>
    <t>из них по собственным</t>
  </si>
  <si>
    <t xml:space="preserve">   в % к годовому плану </t>
  </si>
  <si>
    <t xml:space="preserve">        по расходам</t>
  </si>
  <si>
    <t xml:space="preserve">в % к годовому плану </t>
  </si>
  <si>
    <t>Дефицит (профицит) бюджета</t>
  </si>
  <si>
    <t>Собственные бюджетные доходы на душу населения</t>
  </si>
  <si>
    <t>руб.</t>
  </si>
  <si>
    <t>Бюджетные доходы с учетом средств, полученных из краевого бюджета, на душу населения</t>
  </si>
  <si>
    <t>Бюджетная обеспеченность региона (объем собственных доходов к  расходам бюджета)</t>
  </si>
  <si>
    <t>Статьи расходов</t>
  </si>
  <si>
    <t>Государственное управление</t>
  </si>
  <si>
    <t xml:space="preserve">        в т.ч. на содержание органов местного самоуправления</t>
  </si>
  <si>
    <t>Сельское хозяйство</t>
  </si>
  <si>
    <t>Образование</t>
  </si>
  <si>
    <t>Культура</t>
  </si>
  <si>
    <t>Здравоохранение</t>
  </si>
  <si>
    <t>Социальная политика</t>
  </si>
  <si>
    <t>ЖКХ</t>
  </si>
  <si>
    <t xml:space="preserve">        в т.ч. благоустройство</t>
  </si>
  <si>
    <t>Транспорт</t>
  </si>
  <si>
    <t>Охрана окружающей среды</t>
  </si>
  <si>
    <t>Другие</t>
  </si>
  <si>
    <t>ИТОГО по району</t>
  </si>
  <si>
    <t>Заместитель главы администрации</t>
  </si>
  <si>
    <t>(начальник финансового управления)</t>
  </si>
  <si>
    <t>Г.В.Витковская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</si>
</sst>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_-* #,##0.00_р_._-;\-* #,##0.00_р_._-;_-* \-??_р_._-;_-@_-"/>
  </numFmts>
  <fonts count="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vertical="center" wrapText="1"/>
    </xf>
    <xf numFmtId="164" fontId="2" fillId="0" borderId="5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2" fillId="0" borderId="8" xfId="0" applyFont="1" applyBorder="1" applyAlignment="1">
      <alignment vertical="center" wrapText="1"/>
    </xf>
    <xf numFmtId="164" fontId="2" fillId="0" borderId="9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vertical="center" wrapText="1"/>
    </xf>
    <xf numFmtId="164" fontId="2" fillId="0" borderId="12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4" fontId="2" fillId="0" borderId="14" xfId="0" applyFont="1" applyBorder="1" applyAlignment="1">
      <alignment vertical="center" wrapText="1"/>
    </xf>
    <xf numFmtId="164" fontId="2" fillId="0" borderId="1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4" fontId="2" fillId="0" borderId="17" xfId="0" applyFont="1" applyBorder="1" applyAlignment="1">
      <alignment vertical="center" wrapText="1"/>
    </xf>
    <xf numFmtId="164" fontId="2" fillId="0" borderId="6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18" xfId="0" applyFont="1" applyBorder="1" applyAlignment="1">
      <alignment vertical="center" wrapText="1"/>
    </xf>
    <xf numFmtId="164" fontId="2" fillId="0" borderId="19" xfId="0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21" xfId="0" applyFont="1" applyBorder="1" applyAlignment="1">
      <alignment horizontal="center" vertical="center" wrapText="1"/>
    </xf>
    <xf numFmtId="164" fontId="2" fillId="0" borderId="22" xfId="0" applyFont="1" applyBorder="1" applyAlignment="1">
      <alignment horizontal="center" vertical="center" wrapText="1"/>
    </xf>
    <xf numFmtId="164" fontId="2" fillId="0" borderId="4" xfId="0" applyFont="1" applyBorder="1" applyAlignment="1">
      <alignment wrapText="1"/>
    </xf>
    <xf numFmtId="164" fontId="2" fillId="0" borderId="5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17" xfId="0" applyFont="1" applyBorder="1" applyAlignment="1">
      <alignment wrapText="1"/>
    </xf>
    <xf numFmtId="164" fontId="2" fillId="0" borderId="6" xfId="0" applyFont="1" applyBorder="1" applyAlignment="1">
      <alignment horizontal="center"/>
    </xf>
    <xf numFmtId="164" fontId="2" fillId="0" borderId="8" xfId="0" applyFont="1" applyBorder="1" applyAlignment="1">
      <alignment wrapText="1"/>
    </xf>
    <xf numFmtId="165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2" fillId="0" borderId="9" xfId="15" applyNumberFormat="1" applyFont="1" applyFill="1" applyBorder="1" applyAlignment="1" applyProtection="1">
      <alignment horizontal="center"/>
      <protection/>
    </xf>
    <xf numFmtId="164" fontId="2" fillId="0" borderId="11" xfId="0" applyFont="1" applyBorder="1" applyAlignment="1">
      <alignment wrapText="1"/>
    </xf>
    <xf numFmtId="164" fontId="2" fillId="0" borderId="12" xfId="0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4" fontId="2" fillId="0" borderId="14" xfId="0" applyFont="1" applyBorder="1" applyAlignment="1">
      <alignment wrapText="1"/>
    </xf>
    <xf numFmtId="164" fontId="2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C51" sqref="C51"/>
    </sheetView>
  </sheetViews>
  <sheetFormatPr defaultColWidth="9.00390625" defaultRowHeight="12.75"/>
  <cols>
    <col min="1" max="1" width="38.75390625" style="1" customWidth="1"/>
    <col min="2" max="2" width="13.75390625" style="2" customWidth="1"/>
    <col min="3" max="3" width="15.25390625" style="2" customWidth="1"/>
    <col min="4" max="4" width="19.625" style="2" customWidth="1"/>
    <col min="5" max="5" width="16.375" style="2" customWidth="1"/>
    <col min="6" max="6" width="8.625" style="2" customWidth="1"/>
    <col min="7" max="7" width="9.00390625" style="1" hidden="1" customWidth="1"/>
    <col min="8" max="252" width="9.125" style="1" customWidth="1"/>
    <col min="253" max="16384" width="9.125" style="0" customWidth="1"/>
  </cols>
  <sheetData>
    <row r="1" spans="1:5" ht="38.25" customHeight="1">
      <c r="A1" s="3" t="s">
        <v>0</v>
      </c>
      <c r="B1" s="3"/>
      <c r="C1" s="3"/>
      <c r="D1" s="3"/>
      <c r="E1" s="3"/>
    </row>
    <row r="2" spans="1:5" ht="15" customHeight="1">
      <c r="A2" s="4" t="s">
        <v>1</v>
      </c>
      <c r="B2" s="4"/>
      <c r="C2" s="4"/>
      <c r="D2" s="4"/>
      <c r="E2" s="4"/>
    </row>
    <row r="3" ht="16.5" hidden="1"/>
    <row r="4" spans="1:5" ht="48.75" customHeight="1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</row>
    <row r="5" spans="1:6" ht="68.25" customHeight="1">
      <c r="A5" s="8" t="s">
        <v>7</v>
      </c>
      <c r="B5" s="9" t="s">
        <v>8</v>
      </c>
      <c r="C5" s="10">
        <v>915891</v>
      </c>
      <c r="D5" s="11">
        <v>775836</v>
      </c>
      <c r="E5" s="12">
        <f>C5/D5*100</f>
        <v>118.05213988523349</v>
      </c>
      <c r="F5" s="13"/>
    </row>
    <row r="6" spans="1:6" ht="16.5">
      <c r="A6" s="14" t="s">
        <v>9</v>
      </c>
      <c r="B6" s="15"/>
      <c r="C6" s="16"/>
      <c r="D6" s="15"/>
      <c r="E6" s="17"/>
      <c r="F6" s="13"/>
    </row>
    <row r="7" spans="1:6" ht="15.75" customHeight="1">
      <c r="A7" s="14" t="s">
        <v>10</v>
      </c>
      <c r="B7" s="15" t="s">
        <v>8</v>
      </c>
      <c r="C7" s="18">
        <v>1527506</v>
      </c>
      <c r="D7" s="19">
        <v>1382437.2</v>
      </c>
      <c r="E7" s="17">
        <f aca="true" t="shared" si="0" ref="E7:E16">C7/D7*100</f>
        <v>110.49369909895366</v>
      </c>
      <c r="F7" s="13"/>
    </row>
    <row r="8" spans="1:6" ht="16.5">
      <c r="A8" s="14" t="s">
        <v>11</v>
      </c>
      <c r="B8" s="15" t="s">
        <v>12</v>
      </c>
      <c r="C8" s="18">
        <v>54.7</v>
      </c>
      <c r="D8" s="19">
        <v>55.5</v>
      </c>
      <c r="E8" s="17">
        <f t="shared" si="0"/>
        <v>98.55855855855856</v>
      </c>
      <c r="F8" s="13"/>
    </row>
    <row r="9" spans="1:6" ht="16.5">
      <c r="A9" s="14" t="s">
        <v>13</v>
      </c>
      <c r="B9" s="15" t="s">
        <v>8</v>
      </c>
      <c r="C9" s="16">
        <v>609564.9</v>
      </c>
      <c r="D9" s="19">
        <v>612330.6</v>
      </c>
      <c r="E9" s="17">
        <f t="shared" si="0"/>
        <v>99.54833222445522</v>
      </c>
      <c r="F9" s="13"/>
    </row>
    <row r="10" spans="1:6" ht="16.5">
      <c r="A10" s="14" t="s">
        <v>14</v>
      </c>
      <c r="B10" s="15" t="s">
        <v>12</v>
      </c>
      <c r="C10" s="18">
        <v>54.5</v>
      </c>
      <c r="D10" s="19">
        <v>58.2</v>
      </c>
      <c r="E10" s="17">
        <f t="shared" si="0"/>
        <v>93.6426116838488</v>
      </c>
      <c r="F10" s="13"/>
    </row>
    <row r="11" spans="1:6" ht="16.5">
      <c r="A11" s="14" t="s">
        <v>15</v>
      </c>
      <c r="B11" s="15" t="s">
        <v>8</v>
      </c>
      <c r="C11" s="18">
        <v>1484795.1</v>
      </c>
      <c r="D11" s="19">
        <v>1363087.1</v>
      </c>
      <c r="E11" s="17">
        <f t="shared" si="0"/>
        <v>108.92884981451296</v>
      </c>
      <c r="F11" s="13"/>
    </row>
    <row r="12" spans="1:6" ht="16.5">
      <c r="A12" s="20" t="s">
        <v>16</v>
      </c>
      <c r="B12" s="21" t="s">
        <v>12</v>
      </c>
      <c r="C12" s="22">
        <v>50.8</v>
      </c>
      <c r="D12" s="23">
        <v>50.7</v>
      </c>
      <c r="E12" s="24">
        <f t="shared" si="0"/>
        <v>100.1972386587771</v>
      </c>
      <c r="F12" s="13"/>
    </row>
    <row r="13" spans="1:6" ht="16.5">
      <c r="A13" s="25" t="s">
        <v>17</v>
      </c>
      <c r="B13" s="26" t="s">
        <v>8</v>
      </c>
      <c r="C13" s="27">
        <f>C7-C11</f>
        <v>42710.89999999991</v>
      </c>
      <c r="D13" s="27">
        <v>19350.1</v>
      </c>
      <c r="E13" s="28">
        <f t="shared" si="0"/>
        <v>220.7270246665387</v>
      </c>
      <c r="F13" s="13"/>
    </row>
    <row r="14" spans="1:14" ht="31.5" customHeight="1">
      <c r="A14" s="29" t="s">
        <v>18</v>
      </c>
      <c r="B14" s="30" t="s">
        <v>19</v>
      </c>
      <c r="C14" s="10">
        <f>(C9/122268)*1000</f>
        <v>4985.481892236727</v>
      </c>
      <c r="D14" s="10">
        <v>5078</v>
      </c>
      <c r="E14" s="12">
        <f t="shared" si="0"/>
        <v>98.17806010706434</v>
      </c>
      <c r="F14" s="13"/>
      <c r="H14" s="31"/>
      <c r="I14" s="31"/>
      <c r="J14" s="31"/>
      <c r="K14" s="31"/>
      <c r="L14" s="31"/>
      <c r="M14" s="31"/>
      <c r="N14" s="31"/>
    </row>
    <row r="15" spans="1:6" ht="52.5" customHeight="1">
      <c r="A15" s="14" t="s">
        <v>20</v>
      </c>
      <c r="B15" s="15" t="s">
        <v>19</v>
      </c>
      <c r="C15" s="19">
        <f>(C7/122268)*1000</f>
        <v>12493.097130892793</v>
      </c>
      <c r="D15" s="19">
        <v>11464.3</v>
      </c>
      <c r="E15" s="17">
        <f t="shared" si="0"/>
        <v>108.97392017735747</v>
      </c>
      <c r="F15" s="13"/>
    </row>
    <row r="16" spans="1:6" ht="51" customHeight="1">
      <c r="A16" s="32" t="s">
        <v>21</v>
      </c>
      <c r="B16" s="33" t="s">
        <v>12</v>
      </c>
      <c r="C16" s="34">
        <f>C9/C11*100</f>
        <v>41.053806010000976</v>
      </c>
      <c r="D16" s="34">
        <f>D9/D11*100</f>
        <v>44.92233841843268</v>
      </c>
      <c r="E16" s="35">
        <f t="shared" si="0"/>
        <v>91.38839930281911</v>
      </c>
      <c r="F16" s="36"/>
    </row>
    <row r="17" ht="16.5">
      <c r="A17" s="37"/>
    </row>
    <row r="18" ht="16.5" hidden="1">
      <c r="A18" s="37"/>
    </row>
    <row r="19" spans="1:5" ht="74.25" customHeight="1">
      <c r="A19" s="38" t="s">
        <v>22</v>
      </c>
      <c r="B19" s="38" t="s">
        <v>3</v>
      </c>
      <c r="C19" s="5" t="s">
        <v>4</v>
      </c>
      <c r="D19" s="39" t="s">
        <v>5</v>
      </c>
      <c r="E19" s="5" t="s">
        <v>6</v>
      </c>
    </row>
    <row r="20" spans="1:6" ht="16.5">
      <c r="A20" s="40" t="s">
        <v>23</v>
      </c>
      <c r="B20" s="41" t="s">
        <v>8</v>
      </c>
      <c r="C20" s="42">
        <v>171960</v>
      </c>
      <c r="D20" s="43">
        <v>165742.2</v>
      </c>
      <c r="E20" s="44">
        <f aca="true" t="shared" si="1" ref="E20:E32">C20/D20*100</f>
        <v>103.751488757842</v>
      </c>
      <c r="F20" s="13"/>
    </row>
    <row r="21" spans="1:6" ht="27.75">
      <c r="A21" s="45" t="s">
        <v>24</v>
      </c>
      <c r="B21" s="46" t="s">
        <v>8</v>
      </c>
      <c r="C21" s="18">
        <v>119934.1</v>
      </c>
      <c r="D21" s="18">
        <v>112301.9</v>
      </c>
      <c r="E21" s="44">
        <f t="shared" si="1"/>
        <v>106.79614503405554</v>
      </c>
      <c r="F21" s="13"/>
    </row>
    <row r="22" spans="1:6" ht="16.5">
      <c r="A22" s="47" t="s">
        <v>25</v>
      </c>
      <c r="B22" s="16" t="s">
        <v>8</v>
      </c>
      <c r="C22" s="18">
        <v>3852.5</v>
      </c>
      <c r="D22" s="18">
        <v>2674</v>
      </c>
      <c r="E22" s="44">
        <f t="shared" si="1"/>
        <v>144.07255048616307</v>
      </c>
      <c r="F22" s="13"/>
    </row>
    <row r="23" spans="1:6" ht="16.5">
      <c r="A23" s="47" t="s">
        <v>26</v>
      </c>
      <c r="B23" s="16" t="s">
        <v>8</v>
      </c>
      <c r="C23" s="18">
        <v>829416.1</v>
      </c>
      <c r="D23" s="18">
        <v>779066.2</v>
      </c>
      <c r="E23" s="48">
        <f t="shared" si="1"/>
        <v>106.46285257915183</v>
      </c>
      <c r="F23" s="13"/>
    </row>
    <row r="24" spans="1:6" ht="16.5">
      <c r="A24" s="47" t="s">
        <v>27</v>
      </c>
      <c r="B24" s="16" t="s">
        <v>8</v>
      </c>
      <c r="C24" s="18">
        <v>110623.3</v>
      </c>
      <c r="D24" s="18">
        <v>112380.2</v>
      </c>
      <c r="E24" s="48">
        <f t="shared" si="1"/>
        <v>98.43664631314057</v>
      </c>
      <c r="F24" s="13"/>
    </row>
    <row r="25" spans="1:6" ht="16.5">
      <c r="A25" s="47" t="s">
        <v>28</v>
      </c>
      <c r="B25" s="16" t="s">
        <v>8</v>
      </c>
      <c r="C25" s="18">
        <v>1768.4</v>
      </c>
      <c r="D25" s="18">
        <v>0</v>
      </c>
      <c r="E25" s="48" t="e">
        <f t="shared" si="1"/>
        <v>#DIV/0!</v>
      </c>
      <c r="F25" s="13"/>
    </row>
    <row r="26" spans="1:6" s="31" customFormat="1" ht="16.5">
      <c r="A26" s="14" t="s">
        <v>29</v>
      </c>
      <c r="B26" s="15" t="s">
        <v>8</v>
      </c>
      <c r="C26" s="19">
        <v>82891.8</v>
      </c>
      <c r="D26" s="19">
        <v>89915.9</v>
      </c>
      <c r="E26" s="17">
        <f t="shared" si="1"/>
        <v>92.18814469965825</v>
      </c>
      <c r="F26" s="49"/>
    </row>
    <row r="27" spans="1:6" ht="16.5">
      <c r="A27" s="47" t="s">
        <v>30</v>
      </c>
      <c r="B27" s="16" t="s">
        <v>8</v>
      </c>
      <c r="C27" s="18">
        <v>97457.1</v>
      </c>
      <c r="D27" s="18">
        <v>82226.7</v>
      </c>
      <c r="E27" s="48">
        <f t="shared" si="1"/>
        <v>118.52245073680447</v>
      </c>
      <c r="F27" s="13"/>
    </row>
    <row r="28" spans="1:6" ht="16.5">
      <c r="A28" s="47" t="s">
        <v>31</v>
      </c>
      <c r="B28" s="16" t="s">
        <v>8</v>
      </c>
      <c r="C28" s="18">
        <v>40560.9</v>
      </c>
      <c r="D28" s="18">
        <v>28252.5</v>
      </c>
      <c r="E28" s="48">
        <f t="shared" si="1"/>
        <v>143.5657021502522</v>
      </c>
      <c r="F28" s="13"/>
    </row>
    <row r="29" spans="1:6" ht="16.5">
      <c r="A29" s="47" t="s">
        <v>32</v>
      </c>
      <c r="B29" s="16" t="s">
        <v>8</v>
      </c>
      <c r="C29" s="18">
        <v>1135.4</v>
      </c>
      <c r="D29" s="18">
        <v>550.2</v>
      </c>
      <c r="E29" s="48">
        <f t="shared" si="1"/>
        <v>206.3613231552163</v>
      </c>
      <c r="F29" s="13"/>
    </row>
    <row r="30" spans="1:6" ht="18.75" customHeight="1">
      <c r="A30" s="47" t="s">
        <v>33</v>
      </c>
      <c r="B30" s="16" t="s">
        <v>8</v>
      </c>
      <c r="C30" s="50">
        <v>656.9</v>
      </c>
      <c r="D30" s="50">
        <v>0</v>
      </c>
      <c r="E30" s="48" t="e">
        <f t="shared" si="1"/>
        <v>#DIV/0!</v>
      </c>
      <c r="F30" s="13"/>
    </row>
    <row r="31" spans="1:6" ht="16.5">
      <c r="A31" s="51" t="s">
        <v>34</v>
      </c>
      <c r="B31" s="52" t="s">
        <v>8</v>
      </c>
      <c r="C31" s="22">
        <f>C32-C20-C22-C23-C24-C25-C26-C27-C29-C30</f>
        <v>185033.60000000012</v>
      </c>
      <c r="D31" s="22">
        <f>D32-D20-D22-D23-D24-D25-D26-D27-D29-D30</f>
        <v>130531.7000000002</v>
      </c>
      <c r="E31" s="53">
        <f t="shared" si="1"/>
        <v>141.75376556039632</v>
      </c>
      <c r="F31" s="13"/>
    </row>
    <row r="32" spans="1:6" ht="21.75" customHeight="1">
      <c r="A32" s="54" t="s">
        <v>35</v>
      </c>
      <c r="B32" s="55" t="s">
        <v>8</v>
      </c>
      <c r="C32" s="56">
        <f>C11</f>
        <v>1484795.1</v>
      </c>
      <c r="D32" s="56">
        <f>D11</f>
        <v>1363087.1</v>
      </c>
      <c r="E32" s="57">
        <f t="shared" si="1"/>
        <v>108.92884981451296</v>
      </c>
      <c r="F32" s="13"/>
    </row>
    <row r="33" spans="4:5" ht="16.5" hidden="1">
      <c r="D33" s="13"/>
      <c r="E33" s="13"/>
    </row>
    <row r="35" ht="16.5">
      <c r="A35" s="1" t="s">
        <v>36</v>
      </c>
    </row>
    <row r="36" spans="1:5" ht="16.5" customHeight="1">
      <c r="A36" s="1" t="s">
        <v>37</v>
      </c>
      <c r="E36" s="2" t="s">
        <v>38</v>
      </c>
    </row>
    <row r="37" ht="16.5" hidden="1"/>
    <row r="38" ht="16.5" hidden="1"/>
    <row r="39" ht="16.5">
      <c r="A39" s="58"/>
    </row>
    <row r="40" ht="16.5">
      <c r="A40" s="58"/>
    </row>
  </sheetData>
  <sheetProtection selectLockedCells="1" selectUnlockedCells="1"/>
  <mergeCells count="2">
    <mergeCell ref="A1:E1"/>
    <mergeCell ref="A2:E2"/>
  </mergeCells>
  <printOptions/>
  <pageMargins left="0.7" right="0.7" top="0.75" bottom="0.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2020-09-01T11:07:33Z</cp:lastPrinted>
  <dcterms:modified xsi:type="dcterms:W3CDTF">2020-09-01T13:57:02Z</dcterms:modified>
  <cp:category/>
  <cp:version/>
  <cp:contentType/>
  <cp:contentStatus/>
  <cp:revision>1</cp:revision>
</cp:coreProperties>
</file>